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Reportes cuentas por pagar mensuales\2025\ENERO 2025\"/>
    </mc:Choice>
  </mc:AlternateContent>
  <xr:revisionPtr revIDLastSave="0" documentId="13_ncr:1_{76F08F85-22AF-4DAF-BEF7-8EE195EB8430}" xr6:coauthVersionLast="47" xr6:coauthVersionMax="47" xr10:uidLastSave="{00000000-0000-0000-0000-000000000000}"/>
  <bookViews>
    <workbookView xWindow="-120" yWindow="-120" windowWidth="29040" windowHeight="15840" xr2:uid="{F8107AA1-66C2-40F7-BB71-C33AF987A75A}"/>
  </bookViews>
  <sheets>
    <sheet name="Hoja1" sheetId="1" r:id="rId1"/>
  </sheets>
  <definedNames>
    <definedName name="_xlnm._FilterDatabase" localSheetId="0" hidden="1">Hoja1!$A$9:$H$231</definedName>
    <definedName name="_xlnm.Print_Area" localSheetId="0">Hoja1!$A$1:$H$248</definedName>
    <definedName name="QBCANSUPPORTUPDATE" localSheetId="0">TRUE</definedName>
    <definedName name="QBCOMPANYFILENAME" localSheetId="0">"X:\ISFODOSU- Rectoría.QBW"</definedName>
    <definedName name="QBENDDATE" localSheetId="0">20241231</definedName>
    <definedName name="QBHEADERSONSCREEN" localSheetId="0">TRUE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20241201</definedName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8" i="1" l="1"/>
  <c r="F231" i="1"/>
  <c r="H107" i="1"/>
  <c r="H153" i="1"/>
  <c r="H75" i="1" l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74" i="1"/>
  <c r="A127" i="1"/>
  <c r="A192" i="1"/>
  <c r="A193" i="1"/>
  <c r="A203" i="1" l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4" i="1"/>
  <c r="A195" i="1"/>
  <c r="A196" i="1"/>
  <c r="A197" i="1"/>
  <c r="A198" i="1"/>
  <c r="A199" i="1"/>
  <c r="A200" i="1"/>
  <c r="A201" i="1"/>
  <c r="A202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7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10" i="1"/>
  <c r="A31" i="1"/>
  <c r="A33" i="1"/>
  <c r="A40" i="1"/>
  <c r="A41" i="1"/>
  <c r="A42" i="1"/>
  <c r="A69" i="1"/>
  <c r="A15" i="1"/>
  <c r="A68" i="1"/>
  <c r="A10" i="1"/>
  <c r="A55" i="1"/>
  <c r="A56" i="1"/>
  <c r="A16" i="1"/>
  <c r="A17" i="1"/>
  <c r="A59" i="1"/>
  <c r="A58" i="1"/>
  <c r="A12" i="1"/>
  <c r="A13" i="1"/>
  <c r="A64" i="1"/>
  <c r="A50" i="1"/>
  <c r="A52" i="1"/>
  <c r="A35" i="1"/>
  <c r="A36" i="1"/>
  <c r="A37" i="1"/>
  <c r="A38" i="1"/>
  <c r="A39" i="1"/>
  <c r="A65" i="1"/>
  <c r="A66" i="1"/>
  <c r="A67" i="1"/>
  <c r="A70" i="1"/>
  <c r="A71" i="1"/>
  <c r="A72" i="1"/>
  <c r="A60" i="1"/>
  <c r="A63" i="1"/>
  <c r="A46" i="1"/>
  <c r="A22" i="1"/>
  <c r="A14" i="1"/>
  <c r="A23" i="1"/>
  <c r="A43" i="1"/>
  <c r="A44" i="1"/>
  <c r="A45" i="1"/>
  <c r="A47" i="1"/>
  <c r="A48" i="1"/>
  <c r="A49" i="1"/>
  <c r="A25" i="1"/>
  <c r="A53" i="1"/>
  <c r="A26" i="1"/>
  <c r="A57" i="1"/>
  <c r="A54" i="1"/>
  <c r="A27" i="1"/>
  <c r="A29" i="1"/>
  <c r="A73" i="1"/>
  <c r="A11" i="1"/>
</calcChain>
</file>

<file path=xl/sharedStrings.xml><?xml version="1.0" encoding="utf-8"?>
<sst xmlns="http://schemas.openxmlformats.org/spreadsheetml/2006/main" count="915" uniqueCount="537">
  <si>
    <t>AD MARKETING LIVE,S.R.L.</t>
  </si>
  <si>
    <t>AGROGLOBAL EXPORT E IMPORT, SRL</t>
  </si>
  <si>
    <t>Agua Crystal, S.A.</t>
  </si>
  <si>
    <t>AGUA PLANETA AZUL</t>
  </si>
  <si>
    <t>Albadoca , S.A.</t>
  </si>
  <si>
    <t>ALEGO COMERCIAL, SRL</t>
  </si>
  <si>
    <t>Ana Maria Petronila Hernández Peguero</t>
  </si>
  <si>
    <t>Asoc.Dom.de Rectores de Universidades</t>
  </si>
  <si>
    <t>Augustos DS, SRL</t>
  </si>
  <si>
    <t>CANTABRIA BRAND REPRESENTATIVE, SRL</t>
  </si>
  <si>
    <t>CENPA COMERCIAL , SRL</t>
  </si>
  <si>
    <t>CENTRO DE FRENOS DAVID, SRL</t>
  </si>
  <si>
    <t>CHECKPOINT DOMINICANA SRL</t>
  </si>
  <si>
    <t>Cigoil Caribe, S.A.</t>
  </si>
  <si>
    <t>Circuit Worl, srl</t>
  </si>
  <si>
    <t>COMERCIAL CODI, SRL</t>
  </si>
  <si>
    <t>COMERCIALIZADORA LANIPSE</t>
  </si>
  <si>
    <t>Compañía Dominicana de Teléfono</t>
  </si>
  <si>
    <t>COPEL SEGURITY PRINTING,SAS</t>
  </si>
  <si>
    <t>D CLASICO SRL</t>
  </si>
  <si>
    <t>DEALCORP INVESMENT, SRL</t>
  </si>
  <si>
    <t>Dento Media, SRL</t>
  </si>
  <si>
    <t>Difo Electromecanica, SRL</t>
  </si>
  <si>
    <t>DITA SERVICES SRL</t>
  </si>
  <si>
    <t>DMC DIGITAL MARKETING TO CONSUMERS</t>
  </si>
  <si>
    <t>EDILIO ZORRILLA</t>
  </si>
  <si>
    <t>ESPECIALIDADES GRAFICAS MORAN &amp; ASOC</t>
  </si>
  <si>
    <t>EVENTOS SONIA &amp; FELIX, SRL</t>
  </si>
  <si>
    <t>Ezequiel Bionegym . srl</t>
  </si>
  <si>
    <t>FAMA ELEVATOR SERVICE, SRL</t>
  </si>
  <si>
    <t>Fundación Educativa Oriental</t>
  </si>
  <si>
    <t>Gas Antillanos</t>
  </si>
  <si>
    <t>GRUPO ANTACE, SRL.</t>
  </si>
  <si>
    <t>GRUPO DE INVERSIONES READ DOMINGUEZ</t>
  </si>
  <si>
    <t>GRUPO GARCEL, SRL</t>
  </si>
  <si>
    <t>GRUPO LEXMARK SRL</t>
  </si>
  <si>
    <t>Hermosillo Comercial, SRL</t>
  </si>
  <si>
    <t>HOTEL COSTA LARIMAR, SRL</t>
  </si>
  <si>
    <t>Importadora de Prod. p/ Oficinas</t>
  </si>
  <si>
    <t>Imprenta  Hnos Paniagua cxa</t>
  </si>
  <si>
    <t>Impresora Kelvis, SRL</t>
  </si>
  <si>
    <t>Impresos  Camilo, S.A</t>
  </si>
  <si>
    <t>INSTITUTO ESP. DE INV. Y FORM. EN CC. JUR</t>
  </si>
  <si>
    <t>INSTITUTO POSTAL DOMINICANO</t>
  </si>
  <si>
    <t>International Jakson Servic, SRL</t>
  </si>
  <si>
    <t>Inversiones Toledo Marte SRL</t>
  </si>
  <si>
    <t>INVERSIONES VERADALIA SRL</t>
  </si>
  <si>
    <t>J.C.Q, INGENIERIA EN ASENSORES, SRL</t>
  </si>
  <si>
    <t>JARDIN ILUSIONES SRL</t>
  </si>
  <si>
    <t>LA PROMOTECA RD, SRL</t>
  </si>
  <si>
    <t>LABORATORIO DIESEL MONUMENTAL, SRL</t>
  </si>
  <si>
    <t>LEONARDO LUCIANO REYES</t>
  </si>
  <si>
    <t>LUFISA COMERCIAL SRL</t>
  </si>
  <si>
    <t>MACORISANA DE COMBUSTIBLE , SRL</t>
  </si>
  <si>
    <t>MAIKOL JOSE DE LA ROSA RAMIREZ</t>
  </si>
  <si>
    <t>Marita Gourmet, SRL</t>
  </si>
  <si>
    <t>MARTINEZ TORRES TRAVELING</t>
  </si>
  <si>
    <t>MULTFOODS GM DOMINICANA</t>
  </si>
  <si>
    <t>Multimpresos OHPE, SRL</t>
  </si>
  <si>
    <t>Negociado de vehiculo SRL</t>
  </si>
  <si>
    <t>NEOAGRO, SRL</t>
  </si>
  <si>
    <t>Offitek, SRL</t>
  </si>
  <si>
    <t>OFICINA DE COORDINACION PRESIDENCIAL</t>
  </si>
  <si>
    <t>Oficina Universal, S.A.</t>
  </si>
  <si>
    <t>OGTIC, OFICINA GUB. DE TEC. DE INF. Y COM</t>
  </si>
  <si>
    <t>Operadora Panipueblo</t>
  </si>
  <si>
    <t>Pollo Licey ,Srl</t>
  </si>
  <si>
    <t>Procomer , srl</t>
  </si>
  <si>
    <t>R&amp;S INTERNACIONAL SRL</t>
  </si>
  <si>
    <t>Rafael Arnaldo Sosa Liriano</t>
  </si>
  <si>
    <t>Ramon Valdez Perez</t>
  </si>
  <si>
    <t>RANRAIBY, SRL</t>
  </si>
  <si>
    <t>RHUMAN SITE, SRL</t>
  </si>
  <si>
    <t>Rogelio Antonio Ureña Paredes</t>
  </si>
  <si>
    <t>S &amp; G Computer SRL</t>
  </si>
  <si>
    <t>Sanfra Foods &amp; Catering SRL</t>
  </si>
  <si>
    <t>SEGURO NACIONAL DE SALUD</t>
  </si>
  <si>
    <t>SEGUROS UNIVERSAL, SA</t>
  </si>
  <si>
    <t>Services Travel, SRL</t>
  </si>
  <si>
    <t>SERVICIOS EMPRESARIALES CANAAN, SRL.</t>
  </si>
  <si>
    <t>SITCORP, SRL</t>
  </si>
  <si>
    <t>SLYKING GROUP, SRL</t>
  </si>
  <si>
    <t>SUPLIDORA INDUSTRIAL DOMINICANA, S.R.L.</t>
  </si>
  <si>
    <t>SUPLIMADE COMERCIAL, SRL</t>
  </si>
  <si>
    <t>Taveras Ingenieria y Servicis TISSA, SRL</t>
  </si>
  <si>
    <t>Technalab , S.A</t>
  </si>
  <si>
    <t>Tecnicaribe Dominicana S.A.</t>
  </si>
  <si>
    <t>TV Cable San Juan</t>
  </si>
  <si>
    <t>V.R.O. Contratista</t>
  </si>
  <si>
    <t>VEGETALES MAS Y SUERO JIMENEZ</t>
  </si>
  <si>
    <t>WINPE GROUP, SRL</t>
  </si>
  <si>
    <t>Yaex Corp.de Operaciones Alimenticias</t>
  </si>
  <si>
    <t>A010010011500000609</t>
  </si>
  <si>
    <t>A010010011500000607</t>
  </si>
  <si>
    <t>A010010011500075097</t>
  </si>
  <si>
    <t>A010010011500075240</t>
  </si>
  <si>
    <t>A010010011500075569</t>
  </si>
  <si>
    <t>B1500036033</t>
  </si>
  <si>
    <t>E450000006288</t>
  </si>
  <si>
    <t>E450000006131</t>
  </si>
  <si>
    <t>B1500000201</t>
  </si>
  <si>
    <t>B1500000401</t>
  </si>
  <si>
    <t>A010010011500000050</t>
  </si>
  <si>
    <t>B1500000139</t>
  </si>
  <si>
    <t>B0400000003</t>
  </si>
  <si>
    <t>B1500000157</t>
  </si>
  <si>
    <t>B0400000004</t>
  </si>
  <si>
    <t>B1500000169</t>
  </si>
  <si>
    <t>B1500003035</t>
  </si>
  <si>
    <t>B1500003036</t>
  </si>
  <si>
    <t>B1500003067</t>
  </si>
  <si>
    <t>B1500000245</t>
  </si>
  <si>
    <t>B1500000248</t>
  </si>
  <si>
    <t>B1500000147</t>
  </si>
  <si>
    <t>B1500000150</t>
  </si>
  <si>
    <t>B1500000151</t>
  </si>
  <si>
    <t>B1500000152</t>
  </si>
  <si>
    <t>B1500000154</t>
  </si>
  <si>
    <t>B1500000156</t>
  </si>
  <si>
    <t>B1500000155</t>
  </si>
  <si>
    <t>B1500000159</t>
  </si>
  <si>
    <t>B1500000160</t>
  </si>
  <si>
    <t>B1500001544</t>
  </si>
  <si>
    <t>B1500000253</t>
  </si>
  <si>
    <t>B1500000158</t>
  </si>
  <si>
    <t>B1500000312</t>
  </si>
  <si>
    <t>B1500000513</t>
  </si>
  <si>
    <t>B1500000527</t>
  </si>
  <si>
    <t>B1500000048</t>
  </si>
  <si>
    <t>B1500000135</t>
  </si>
  <si>
    <t>B1500000077</t>
  </si>
  <si>
    <t>B1500000793</t>
  </si>
  <si>
    <t>B1500000095</t>
  </si>
  <si>
    <t>A010010011500000049</t>
  </si>
  <si>
    <t>B1500017535</t>
  </si>
  <si>
    <t>B1500000113</t>
  </si>
  <si>
    <t>B1500000114</t>
  </si>
  <si>
    <t>B1500000118</t>
  </si>
  <si>
    <t>B1500000101</t>
  </si>
  <si>
    <t>B1500000103</t>
  </si>
  <si>
    <t>B1500001371</t>
  </si>
  <si>
    <t>B1500001380</t>
  </si>
  <si>
    <t>B1500000540</t>
  </si>
  <si>
    <t>A010040011500003287</t>
  </si>
  <si>
    <t>B1500000292</t>
  </si>
  <si>
    <t>B1500000300</t>
  </si>
  <si>
    <t>B1500000120</t>
  </si>
  <si>
    <t>A010010011500000698</t>
  </si>
  <si>
    <t>A010010011500000697</t>
  </si>
  <si>
    <t>A010010011500000700</t>
  </si>
  <si>
    <t>A010010011500000701</t>
  </si>
  <si>
    <t>A010010011500000699</t>
  </si>
  <si>
    <t>B1500000084</t>
  </si>
  <si>
    <t>B1500000086</t>
  </si>
  <si>
    <t>B1500000092</t>
  </si>
  <si>
    <t>B1500000097</t>
  </si>
  <si>
    <t>B1500000100</t>
  </si>
  <si>
    <t>B1500000328</t>
  </si>
  <si>
    <t>B1500000355</t>
  </si>
  <si>
    <t>B1500000363</t>
  </si>
  <si>
    <t>B1500000042</t>
  </si>
  <si>
    <t>B1500000006</t>
  </si>
  <si>
    <t>B1500004830</t>
  </si>
  <si>
    <t>B1500004987</t>
  </si>
  <si>
    <t>B1500000222</t>
  </si>
  <si>
    <t>B1500000887</t>
  </si>
  <si>
    <t>B1500000926</t>
  </si>
  <si>
    <t>A010010011500000060</t>
  </si>
  <si>
    <t>A010010011500001029</t>
  </si>
  <si>
    <t>A010010011500001075</t>
  </si>
  <si>
    <t>B1500000393</t>
  </si>
  <si>
    <t>B1500000413</t>
  </si>
  <si>
    <t>B1500000412</t>
  </si>
  <si>
    <t>B0300000004</t>
  </si>
  <si>
    <t>B0400000020</t>
  </si>
  <si>
    <t>B0300000003</t>
  </si>
  <si>
    <t>B0400000021</t>
  </si>
  <si>
    <t>B1500006137</t>
  </si>
  <si>
    <t>B1500002277</t>
  </si>
  <si>
    <t>B0400000024</t>
  </si>
  <si>
    <t>B1500003016</t>
  </si>
  <si>
    <t>B1500000129</t>
  </si>
  <si>
    <t>B1500000011</t>
  </si>
  <si>
    <t>B1500000016</t>
  </si>
  <si>
    <t>B1500000021</t>
  </si>
  <si>
    <t>B1500000022</t>
  </si>
  <si>
    <t>B1500000028</t>
  </si>
  <si>
    <t>B1500000029</t>
  </si>
  <si>
    <t>B1500000030</t>
  </si>
  <si>
    <t>B1500000518</t>
  </si>
  <si>
    <t>B1500000519</t>
  </si>
  <si>
    <t>B1500000547</t>
  </si>
  <si>
    <t>B1500000557</t>
  </si>
  <si>
    <t>B1500000569</t>
  </si>
  <si>
    <t>B1500000568</t>
  </si>
  <si>
    <t>B1500000010</t>
  </si>
  <si>
    <t>B1500001178</t>
  </si>
  <si>
    <t>B1500001192</t>
  </si>
  <si>
    <t>B1500000230</t>
  </si>
  <si>
    <t>B1500004537</t>
  </si>
  <si>
    <t>B1500001052</t>
  </si>
  <si>
    <t>B1500001053</t>
  </si>
  <si>
    <t>B1500001066</t>
  </si>
  <si>
    <t>B1500001069</t>
  </si>
  <si>
    <t>B1500000276</t>
  </si>
  <si>
    <t>B1500000286</t>
  </si>
  <si>
    <t>B0400000002</t>
  </si>
  <si>
    <t>B1500000108</t>
  </si>
  <si>
    <t>B1500001064</t>
  </si>
  <si>
    <t>B1500001071</t>
  </si>
  <si>
    <t>B1500000039</t>
  </si>
  <si>
    <t>B1500000272</t>
  </si>
  <si>
    <t>B1500000322</t>
  </si>
  <si>
    <t>B1500000324</t>
  </si>
  <si>
    <t>B1500000330</t>
  </si>
  <si>
    <t>A010010011500000354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</si>
  <si>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</si>
  <si>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</si>
  <si>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</si>
  <si>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</si>
  <si>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</si>
  <si>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FEM-COMPRA DE AGUA</t>
  </si>
  <si>
    <t>FEM-COMPRA DE AGUA PLANETA AZUL PARA USO DEL RECINTO (PENDIENTE DE RECIBIR)</t>
  </si>
  <si>
    <t>FEM-COMPRA DE BOTELLONES DE AGUA (PENDIENTE DE RECIBIR)</t>
  </si>
  <si>
    <t>EMH-FACT A010010011500000052/56/57 del EMH -PERIODO 2014-2015</t>
  </si>
  <si>
    <t>EMH - SERVICIO DE MANTENIMIENTO DE VEHICULOS</t>
  </si>
  <si>
    <t>REC- SERVICIOS JURIDICOS NOTARIZACION DE DIFRENTES DOCUMENTOS ORDEN NO. 2023-00143</t>
  </si>
  <si>
    <t>REC-PARTICIPACION DE 5 COLABORADORES SEMINARIO REFORMA CURRICULAR. 17 SEPT. 2016</t>
  </si>
  <si>
    <t>FEM-SERVICIOS DE TRANSPORTE ACTIVIDADES ACADEMICAS (PENDIENTE)</t>
  </si>
  <si>
    <t>EMH-COMPRA DE ALIMENTOS PARA LOS ESTUDIANTES DEL RECINTO OR. 2023-659</t>
  </si>
  <si>
    <t>EMH-COMPRA DE ALIMENTOS PARA ALMUERZO DE LOS ESTUDIANTES</t>
  </si>
  <si>
    <t>FEM- SERVICIOS DE ALMUERZOS PARA ACTIVIDADES RFEM. ORD- 2024-00339</t>
  </si>
  <si>
    <t>FEM-SERVICIO DE CATERING PARA ACTIVIDADES DEL RECINTO (PENDIENTE DE RECIBIR)</t>
  </si>
  <si>
    <t>JVM-COMPRA DE ALIMENTOS (PENDIENTE ESPERA DE EXPEDIENTE)</t>
  </si>
  <si>
    <t>FEM-COMPRA DE ALIMENTOS (PENDIENTE ESPERA DE EXPEDIENTE)</t>
  </si>
  <si>
    <t>EMH-FACT A010010011500000011 DEL EMH / D/F 16/11/2015</t>
  </si>
  <si>
    <t>FEM-FACT A020020021500000020 DEL FEM D/F 25/02/2015</t>
  </si>
  <si>
    <t>LNM- COMPRA DE ALIMENTOS PARA ESTUDIANTES</t>
  </si>
  <si>
    <t>EMH-ADQUISICION DE ALIMENTOS PARA USO DEL RECINTO. OR-2022-00590</t>
  </si>
  <si>
    <t>UM-ADQUISICION DE ALIMENTOS PARA USO DEL RECINTO. OR-2023-00033</t>
  </si>
  <si>
    <t>UM-ADQUISICION DE VIVERES PARA CONSUMO DE LOS ESTUDIANTES</t>
  </si>
  <si>
    <t>EMH-ADQUISICION DE ALIMENTOS PARA CONSUMO DE LOS ESTUDIANTES</t>
  </si>
  <si>
    <t>JVM- COMPRA DE ALIMENTOS PARA EL RECINTO OR-2022-00599 (PENDIENTE POR RECIBIR)</t>
  </si>
  <si>
    <t>UM- COMPRA DE ALIMENTOS. ORDEN 2023-00033</t>
  </si>
  <si>
    <t>JVM- COMPRA DE ALIMENTOS PARA EL RECINTO</t>
  </si>
  <si>
    <t>JVM- COMPRA DE ALIMENTOS PARA EL RECINTO OR. 2022-599</t>
  </si>
  <si>
    <t>REC-SERVICIOS DE IMPRESION DE TITULOS. (PENDIENTE DE RECIBIR)</t>
  </si>
  <si>
    <t>EPH-CONTRATACION DE SERVICIOS DE MONTAJE PARA ACTIVIDAD NAVIDEÑA OR. 2024-00507</t>
  </si>
  <si>
    <t>FEM-COMPRA DE ALIMENTOS PARA USO DEL RECINTO</t>
  </si>
  <si>
    <t>FEM-ADQUISICION DE INSUMOS ALIMENTICIOS PARA USO DEL RECINTO</t>
  </si>
  <si>
    <t>FEM-ADQUISICION DE INSUMOS ALIMENTICIOS PARA USO DEL RECINTO (PENDIENTE ESPERA DE EXPEDIENTE)</t>
  </si>
  <si>
    <t>FEM-NOTA DE CREDITO AFECTA FACTURA B1500000154</t>
  </si>
  <si>
    <t>FEM- NC AFECTA NCF: B1500000156</t>
  </si>
  <si>
    <t>JVM-ADQUISICION DE SERVICIO DE FUMIGACION Y CONTROL DE PLAGAS POR UN AÑO ORDEN 00676-2023</t>
  </si>
  <si>
    <t>JVM-SERVICIO DE FUMIGACION POR UN AÑO OR. 2023-00676</t>
  </si>
  <si>
    <t>REC-PUBLICIDAD EN REDES SOCIALES SEP-OCTUBRE 2024 (PENDIENTE DE RECIBIR)</t>
  </si>
  <si>
    <t>JVM-ADQUISICION DE PRODUCTOS DE PANADERIA PARA LOS ESTUDIANTES ORDEN 2024-00347</t>
  </si>
  <si>
    <t>REC  SERVICIO DE IMPRESION INFORME EJECUTIVO 2013-2019</t>
  </si>
  <si>
    <t>LNM-FACTAS VARIAS DE Ezequiel Bionegym . srl / LNNM/PERIODO 2015</t>
  </si>
  <si>
    <t>REC- SERVICIO DE MANTENIMIENTO DE ASCENSORES</t>
  </si>
  <si>
    <t>REC-COSTO CUATRIMESTRE MAYO-AGOSTO 2016 ESTUDIANTE EDDY A. ALMONTE</t>
  </si>
  <si>
    <t>REC-COSTO CUATRIMESTRE MAYO-AGOSTO 2016 ESTUDIANTE JUAN D. MOLINEAUX</t>
  </si>
  <si>
    <t>FEM- COMPRA DE GAS PARA EL RECINTO. (PENDIENTE)</t>
  </si>
  <si>
    <t>EMH-PAGO SERVICIO DE ALOJAMIENTO PARA CONVIVENCIA CON PROFESORES</t>
  </si>
  <si>
    <t>REC- ADQUISICION DE CAMARAS  SEGURIDAD PARA RECINTO UM</t>
  </si>
  <si>
    <t>REC-SUMINISTRO E INSTALACION DE CONTROL DE ACCESO BIOMETRICO, RECTORIA</t>
  </si>
  <si>
    <t>FEM-ADQUISICION DE ALIMENTOS PARA LOS ESTUDIANTES (PENDIENTE)</t>
  </si>
  <si>
    <t>REC-SERVICIO DE ALOJAMIENTO PARA PARTICIPANTES DE LA PRIMERA FERIA DE BUENAS PRACTICAS</t>
  </si>
  <si>
    <t>LNM-Materiales de oficina</t>
  </si>
  <si>
    <t>UM-FACT VARIAS DE Imprenta Paniagua /UM/Periodo 2014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</si>
  <si>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</si>
  <si>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</si>
  <si>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</si>
  <si>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REC-SERVICIO DE CAPACITACION CONGRESO JURIDICO ORDEN FONDO R. 2024-00042</t>
  </si>
  <si>
    <t>REC-SERV. DE DISTRIBUCION REVISTAS</t>
  </si>
  <si>
    <t>UM-fact A01001001150002309/ Inversiones Toledo /UM/periodo 2015</t>
  </si>
  <si>
    <t>REC- SERVICIO FUMIGACION PAR AREAS EXTERIOR E INTERIOR DE RECTORIA</t>
  </si>
  <si>
    <t>REC - SERVICIO FUMIGACION PAR AREAS EXTERIOR E INTERIOR DE RECTORIA</t>
  </si>
  <si>
    <t>REC-SERVICIO DE FUMIGACION</t>
  </si>
  <si>
    <t>REC-SERVICIO DE FUMIGACION JUNIO</t>
  </si>
  <si>
    <t>REC-SERVICIO DE FUMIGACION JULIO</t>
  </si>
  <si>
    <t>REC-SERVICIO DE MANTENIMIENTO DE ASCENSORES</t>
  </si>
  <si>
    <t>LNM- MANT. Y REP. DE ASCENSORES (PENDIENTE DE RECIBIR)</t>
  </si>
  <si>
    <t>REC- CONTRATACIÓN EMPRESA CONSULTORA ELAB. DE PLAN CARGAS DE TRABAJO. ORD- 2024-00088</t>
  </si>
  <si>
    <t>JVM-MANTENIMIENTO PLANTA ELECTRICA</t>
  </si>
  <si>
    <t>JVM-ADQUISICION DE GASOIL PARA PLANTA ELECTRICA DEL RECINTO</t>
  </si>
  <si>
    <t>EMH-fact A010010010100000008/EMH/PERIODO 2011</t>
  </si>
  <si>
    <t>REC-SERVICIO DE CATERING P/DIFERENTES ACTIVIDADES</t>
  </si>
  <si>
    <t>REC- ALMUERZOS Y REFRIGERIOS PARA  ACTIVIDADES VARIAS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</si>
  <si>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</si>
  <si>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</si>
  <si>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</si>
  <si>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</si>
  <si>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FEM-COMPRA DE ALIMENTOS PARA LOS ESTUDIANTES</t>
  </si>
  <si>
    <t>EMH- COMPRA DE ALIMENTOS PARA USO DEL RECINTO OR. 2023-0013</t>
  </si>
  <si>
    <t>FEM- COMPRA DE ALIMENTOS PARA LOS RECINTOS.</t>
  </si>
  <si>
    <t>EMH- COMPRA DE ALIMENTOS PARA EL RECINTO OR. 2024-00089</t>
  </si>
  <si>
    <t>FEM-NOTA DE DEBITO APLICA FACT. B1500000413</t>
  </si>
  <si>
    <t>FEM-N/C AFECTA FACTURA B1500000393 POR EXCEDENTE DE 201 LB DE RES FACTURADO DE MAS</t>
  </si>
  <si>
    <t>FEM-NOTA DE DEBITO APLICA FACT. B1500000393</t>
  </si>
  <si>
    <t>EMH-N/C AFECTA LA FACTURA NCF B1500000401</t>
  </si>
  <si>
    <t>JVM-ADQUISICION DE SUMINISTRO DE OFIINA  OR. 2024-00466</t>
  </si>
  <si>
    <t>JVM- ADQUSICION DE SUMINISTRO  DE OFICINA OR. 2024-00468</t>
  </si>
  <si>
    <t>JVM-NOTA DE CREDITO QUE AFECTA FACTURA NCF B1500002277</t>
  </si>
  <si>
    <t>REC- SERVICIO DE PORTAFIRMAS DIGITAL FIRMAGOB, 01-12-2023 AL 01-12-2024</t>
  </si>
  <si>
    <t>JVM-ADQUISICION DE REMANTES DE ALIMENTOS Y BEBIDAS OR.2023-00688</t>
  </si>
  <si>
    <t>LNM-FACTS VARIAS Pollo Licey . SRL/LNNM/PERIODO 2015</t>
  </si>
  <si>
    <t>UM-SERVICIOS DE FUMIGACION EN TODAS LAS AREAS DEL RECINTO UM</t>
  </si>
  <si>
    <t>EPH-ADQUISICION DE REMANENTE DE ALIMENTACION PARA ESTUDIANTES DEL RECINTO</t>
  </si>
  <si>
    <t>EPH-ADQUISICION DE REMANENTE DE ALIMENTACION PARA USO DEL RECINTO</t>
  </si>
  <si>
    <t>EMH-fact A0200200022600000004 DEL EMH/Ramon Valdez/PERIODO 2012</t>
  </si>
  <si>
    <t>REC- SERVICIO DE CATERING VARIAS ACTIVIDADES ACADEMICAS DEL RECINTO. OR.2024-00307</t>
  </si>
  <si>
    <t>REC- SERVICIO DE CATERING VARIAS ACTIVIDADES ACADEMICAS DEL RECINTO</t>
  </si>
  <si>
    <t>EMH- SERVICIOS DE CATERING, PARA ACTIVIDADES DEL RECINTO (PENDIENTE DE RECIBIR)</t>
  </si>
  <si>
    <t>REC- SERVICIOS DE CATERING OR.2024-00307</t>
  </si>
  <si>
    <t>REC-CURSOS LEADER HAPPINESS OFFICER</t>
  </si>
  <si>
    <t>JVM-ADQUISICION DE PRODUCTOS PARA ELABORACION DE LOS ALIMENTOS OR. 2022-00473</t>
  </si>
  <si>
    <t>JVM-ADQUISICIÓN DE ALIMENTOS Y BEBIDAS ORDEN 476-2023</t>
  </si>
  <si>
    <t>FEM-fact A010010010100002460/ FEM/ S &amp;G Computer /Periodo 2012</t>
  </si>
  <si>
    <t>JVM-CONTRATACION DE ESPACIO FISICO CON ALIMENTACION OR. 2024-00500</t>
  </si>
  <si>
    <t>REC- ADQUISICION DE TICKETS DE COMBUSTIBLE PARA USO DEL RECINTO (PENDIENTE RECIBIR)</t>
  </si>
  <si>
    <t>REC- ADQUISICION DE TICKETS DE COMBUSTIBLE PARA USO DE RECTORIA (PENDIENTE RECIBIR)</t>
  </si>
  <si>
    <t>REC- CIERRE DE PROYECTO DYNAMICS AX</t>
  </si>
  <si>
    <t>JVM-COMPRA DE ALIMENTOS PARA EL RECINTO.</t>
  </si>
  <si>
    <t>JVM-COMPRA DE ALIMENTOS PARA EL RECINTO. OR. 2024-00349</t>
  </si>
  <si>
    <t>JVM-N/C AFEECTA FACT. B1500000276</t>
  </si>
  <si>
    <t>JVM-COMPRA DE PARAGUAS,POLOSHERT SERIGRAFIADOS  (PENDIENTE ESPERA DE EXPEDIENTE)</t>
  </si>
  <si>
    <t>JVM-ADQUISICION DE ENLATADOS, LACTEOS Y CONDIMENTOS PARA LOS ESTUDIANTES</t>
  </si>
  <si>
    <t>LNM-COMPRA DE ALIMENTOS PARA EL RECINTO.</t>
  </si>
  <si>
    <t>REC-ESTUDIO ESPECIALIZADO (PENDIENTE RECIBIR)</t>
  </si>
  <si>
    <t>FEM-fact P010010010108132432 /FEM/Technalab/periodo 2014</t>
  </si>
  <si>
    <t>LNM-SERVICIO MANTENIMIENTO Y/O REPARACION DE PLANTA ELECTRICA. CERT. BS-0000670-2023</t>
  </si>
  <si>
    <t>JVM-COMPRA DE ALIMENTOS Y BEBIDAS PARA USO DEL RECINTO. OR-2020-00109</t>
  </si>
  <si>
    <t>REC-CONTRATACION DE SERVICIOS DE MONTAJE PARA FIESTA DE NAVIDAD, DEL PERSONAL ADMINISTRATIVO DE ...</t>
  </si>
  <si>
    <t>FEM-CONTRATACION DE SERVICIOS DE PARA REALIZACION DE ENCUENTRO NAVIDEÑO DEL RECINTO. ORDEN NO. 2...</t>
  </si>
  <si>
    <t>REC-REFRIGERIO Y ALMUERZO REUNION EQUIPO DE COMPRAS TODOS LOS RECINTOS</t>
  </si>
  <si>
    <t>45 Dias</t>
  </si>
  <si>
    <t>INSTITUTO SUPERIOR DE FORMACION DOCENTE SALOME UREÑA</t>
  </si>
  <si>
    <t>Fecha de creación</t>
  </si>
  <si>
    <t>Recinto</t>
  </si>
  <si>
    <t>Fecha de Factura</t>
  </si>
  <si>
    <t>No. De Referencia</t>
  </si>
  <si>
    <t>Nombre del Acreedor</t>
  </si>
  <si>
    <t>Concepto</t>
  </si>
  <si>
    <t xml:space="preserve"> Monto de la Deuda DOP</t>
  </si>
  <si>
    <t>Terminos de pago (días)</t>
  </si>
  <si>
    <t>Fecha de Vencimiento</t>
  </si>
  <si>
    <t xml:space="preserve">RELACION DE ESTADO DE CUENTAS DEFINITIVAS DE SUPLIDORES </t>
  </si>
  <si>
    <t>REC</t>
  </si>
  <si>
    <t>B1500000009</t>
  </si>
  <si>
    <t>REC-COMPRA DE DISPENSADOR DE GEL CON TERMOMETRO CON VOZ</t>
  </si>
  <si>
    <t>LNM</t>
  </si>
  <si>
    <t>A010010011500000052/56/57</t>
  </si>
  <si>
    <t>A010010011500000011</t>
  </si>
  <si>
    <t>A020020021500000020</t>
  </si>
  <si>
    <t>A030030010100059788</t>
  </si>
  <si>
    <t>A030030010100051507</t>
  </si>
  <si>
    <t xml:space="preserve">A010010011500000160/172 </t>
  </si>
  <si>
    <t>A01001001150002309</t>
  </si>
  <si>
    <t>A010010010100000008</t>
  </si>
  <si>
    <t>A010010011500002309</t>
  </si>
  <si>
    <t>A0200200022600000004</t>
  </si>
  <si>
    <t>A010010010100002460</t>
  </si>
  <si>
    <t xml:space="preserve">P010010010108132432 </t>
  </si>
  <si>
    <t>A010010010200000201</t>
  </si>
  <si>
    <t>TOTALES</t>
  </si>
  <si>
    <t>LIC JOSE ERNESTO JIMENEZ</t>
  </si>
  <si>
    <t>DIRECTOR FINANCIERO, ISFODOSU</t>
  </si>
  <si>
    <t>B1500000052</t>
  </si>
  <si>
    <t>UM-PARA INGRESAR LA CX P TV CABLE SAN JUAN AL 31/12/2016 *UM</t>
  </si>
  <si>
    <t>EMH-fact A010010010200000201/EMH/V.R.O/ periodo 2013</t>
  </si>
  <si>
    <t>UM</t>
  </si>
  <si>
    <t>Corresp. Enero 2025</t>
  </si>
  <si>
    <t>EMH-COMPRA DE TICKETS DE COMBUSTIBLE</t>
  </si>
  <si>
    <t>REC- SERVICIOS DE CATERIN PARA EL DLP. SAN CRISTOBAL ORD-2024-00458. PEDAGOGICO</t>
  </si>
  <si>
    <t>REC- SERVICIOS DE CATERING PARA DOCENTES DEL PROG. NACIONAL DE INDUCCION ORD- 2024-00408</t>
  </si>
  <si>
    <t>FEM-SERVICIO DE CATERING PARA ACTIVIDAD DEL RECINTO</t>
  </si>
  <si>
    <t>FEM-ADQUISICION DE ARTICULOS PROMOCIONALES PARA ACTIVIDADES DEL RECINTO</t>
  </si>
  <si>
    <t>REC- SERVICIOS DE REFRIGERIOS PROCESO- ISF- 2024-0323</t>
  </si>
  <si>
    <t>B1500000450</t>
  </si>
  <si>
    <t>REC- SERVICIOS JURIDICOS PARA NOTARIZACION DE DIFRENTES DOCUMENTOS OR. 2023-00143</t>
  </si>
  <si>
    <t>B1500000836</t>
  </si>
  <si>
    <t>JVM-COMPRA DE ALIOMENTOS PARA OPERATIVIDAD DEL RECINTO OR. 2023-00750</t>
  </si>
  <si>
    <t>AURA CEBILON DOMINICANA, SRL</t>
  </si>
  <si>
    <t>EMH-SERVICIO DE MANT. DEL SISTEMA DE TRATAMIENTO DE FILTRO DE AGUA (PENDIENTE DE RECIBIR)</t>
  </si>
  <si>
    <t>B1500000997</t>
  </si>
  <si>
    <t>CASTING SCORPION SRL</t>
  </si>
  <si>
    <t>UM-CONTRATACION DE SERVICIO PARA DE MONTAJE PARA ACTIVIDAD NAVIDEÑA OR. 2024-00513 (PENDIENTE DE...</t>
  </si>
  <si>
    <t>E450000001012</t>
  </si>
  <si>
    <t>TROPIGAS DOMINICANA ,SRL</t>
  </si>
  <si>
    <t>EMH-COMPRA DE GAS LICUADO DE PETROLEO PARA PREPARAR ALIMENTOS PARA LOS ESTUDIANTES Y COLABORADORES</t>
  </si>
  <si>
    <t>Editora Buho, C por A.</t>
  </si>
  <si>
    <t>REC-IMPRESIÓN DE CINTILLOS (PENDIENTE DE RECIBIR)</t>
  </si>
  <si>
    <t>B1500000968</t>
  </si>
  <si>
    <t>EMH-COMPRA DE ALIMENTOS PARA OPERATIVIDAD DEL RECINTO OR. 2024-162</t>
  </si>
  <si>
    <t>B1500000969</t>
  </si>
  <si>
    <t>EMH-COMPRA DE ALIMENTOS PARA LOS ESTUDIANTES</t>
  </si>
  <si>
    <t>B1500000065</t>
  </si>
  <si>
    <t>REC-SERVICIOS DE PUBLICIDAD EN REDES SOCIALES DEL ISFODOSU CORRESPONDIENTES A NOV-DIC. 2024</t>
  </si>
  <si>
    <t>B1500000340</t>
  </si>
  <si>
    <t>B1500000608</t>
  </si>
  <si>
    <t>SOLUCIONES INTEGRALES CAF, SRL</t>
  </si>
  <si>
    <t>FEM-SERVICIO DE BRILLADO DE PISO  EN DIVERSAS AREAS DEL RECINTO (PENDIENTE DE RECIBIR)</t>
  </si>
  <si>
    <t>B1500000693</t>
  </si>
  <si>
    <t>FEM-ADQUISICIÓN DE ALIMENTOS PARA EL RECINTO</t>
  </si>
  <si>
    <t>B1500002657</t>
  </si>
  <si>
    <t>UM-SERVICIO DE MANTENIMIENTO PREVENTIVO DE FLOTILLA VEHICULAR OR. 2023-00724</t>
  </si>
  <si>
    <t>B1500002658</t>
  </si>
  <si>
    <t>UM-SERVICIO DE MANTENIMIENTO PREVENTIVO DE FLOTILLA VEHICULAR DEL RECINTO OR. 2023-00724</t>
  </si>
  <si>
    <t>B1500002660</t>
  </si>
  <si>
    <t>SOLUCIONES INDUSTRIALES SOLISA.</t>
  </si>
  <si>
    <t>REC-2DA CONVOCATORIA  HABILITACION DE OFICINA DE BIENESTAR ESTUDIANTIL Y SALA DE LACTANCIA, DEL ...</t>
  </si>
  <si>
    <t>B1500001104</t>
  </si>
  <si>
    <t>JVM-COMPRA DE ALIMENTOS PARA OPERATIVIDAD DEL RECINTO OR. 2024-00506</t>
  </si>
  <si>
    <t>B1500001185</t>
  </si>
  <si>
    <t>Cros Publicidad, S.R.L.</t>
  </si>
  <si>
    <t>FEM- ADQUISICION DE FOLLETOS PARA ACTIVIDAD ACADEMICA</t>
  </si>
  <si>
    <t>E450000001035</t>
  </si>
  <si>
    <t>REC-SEGURO A EMPLEADOS MES DE FEBRERO 2025</t>
  </si>
  <si>
    <t>E450000001015</t>
  </si>
  <si>
    <t>B1500000619</t>
  </si>
  <si>
    <t>YONA YONEL DIESEL SRL</t>
  </si>
  <si>
    <t>REC-ADQUISICION DE GASOIL OPTIMO PARA PLANTA ELECTRICA</t>
  </si>
  <si>
    <t>B1500000981</t>
  </si>
  <si>
    <t>FEM-COMPRA DE ALIMENTOS</t>
  </si>
  <si>
    <t>B1500000592</t>
  </si>
  <si>
    <t>GARENA, SRL</t>
  </si>
  <si>
    <t>FEM-ADQUISICION DE INSUMO DE LIMPIEZA</t>
  </si>
  <si>
    <t>B1500000063</t>
  </si>
  <si>
    <t>SABADA INVESTMENT SRL</t>
  </si>
  <si>
    <t>FEM-SERVICIO DE MANT. DE EQUIPOS DE COCINA</t>
  </si>
  <si>
    <t>B1500000335</t>
  </si>
  <si>
    <t>SARAPE, SRL</t>
  </si>
  <si>
    <t>FEM-COMPRA DE INSUMOS DESECHABLES</t>
  </si>
  <si>
    <t>E450000001135</t>
  </si>
  <si>
    <t>REC-SEGURO COMPLEMENTARIO A EMPLEADOS MES DE FEBREO 2025</t>
  </si>
  <si>
    <t>B1500001079</t>
  </si>
  <si>
    <t>REC- ADQUISICION DE TICKETS DE COMBUSTIBLE PARA USO DE RECTORIA</t>
  </si>
  <si>
    <t>B1500000221</t>
  </si>
  <si>
    <t>EPH-SERVICIOS DE MANTENIMIENTO Y REPARACION PREVENTIVO Y CORRECTIVO PARA LOS VEHICULOS DEL RECIN...</t>
  </si>
  <si>
    <t>LUISANA TAVERAS PRODUCCIONES &amp; EVENTOS, E</t>
  </si>
  <si>
    <t>REC-CONTRATACION DE SERVICIO DE MONTAJE Y DESMONTAJE DE DECORACION Y CATERING NAVIDEÑO PARA LA R...</t>
  </si>
  <si>
    <t>201-1-25</t>
  </si>
  <si>
    <t>JVM-Pago factura NCF B1500000129 d/f 25/11/2024 por adquisición de remanente de alimentos p/los ...</t>
  </si>
  <si>
    <t>B1500001114</t>
  </si>
  <si>
    <t>Universidad ISA</t>
  </si>
  <si>
    <t>B1500001115</t>
  </si>
  <si>
    <t>B1500000448</t>
  </si>
  <si>
    <t>B1500000209</t>
  </si>
  <si>
    <t>REC-MEMBRESIA ANUAL DE ENERO-DICIEMBRE 2025 CI-0000677-2024</t>
  </si>
  <si>
    <t>B1500000255</t>
  </si>
  <si>
    <t>DAMIAN MIGUEL ANGEL TAVARES REYES</t>
  </si>
  <si>
    <t>EPH-SERVICIOS DE TRANSPORTE PARA LAS DIVERSAS ACTIVIDADES DEL RECINTO OR. 2024-00289</t>
  </si>
  <si>
    <t>B1500000223</t>
  </si>
  <si>
    <t>B1500000026</t>
  </si>
  <si>
    <t>MINERVA EMILIA PEREYRA PEREZ</t>
  </si>
  <si>
    <t>REC-SERVICIO DE CONSULTORIA ISFODOSU-DAF-CM-2022-0304 (PENDIENTE DE RECIBIR)</t>
  </si>
  <si>
    <t>B1500001080</t>
  </si>
  <si>
    <t>JVM- ADQUISICION DE TICKETS DE COMBUSTIBLE PARA USO DE RECTORIA 2024-00301</t>
  </si>
  <si>
    <t>B1500001111</t>
  </si>
  <si>
    <t>B1500001110</t>
  </si>
  <si>
    <t>JVM-COMPRA DE ALIMENTOS PARA OPERATIVIDAD DEL RECINTO OR. 2024-00346</t>
  </si>
  <si>
    <t>B1500001105</t>
  </si>
  <si>
    <t>REC-COMPRA DE ALIMENTOS PARA OPERATIVIDAD DEL RECINTO</t>
  </si>
  <si>
    <t>B1500003095</t>
  </si>
  <si>
    <t>B1500000983</t>
  </si>
  <si>
    <t>UM-COMPRA DE ALIMENTOS PARA OPERATIVIDAD DEL RECINTO OR. 2024-00390</t>
  </si>
  <si>
    <t>B1500000600</t>
  </si>
  <si>
    <t>EPH- COMPRA DE ALIMENTOS PARA EL RECINTO. ORD- 2024-00240</t>
  </si>
  <si>
    <t>E450000066493</t>
  </si>
  <si>
    <t>REC- SERVICIO DE COMUNICACIÓN , CUENTA 751071915,ENERO 2025</t>
  </si>
  <si>
    <t>B1500000067</t>
  </si>
  <si>
    <t>LNM-COMPRA DE VIVERES PARA LA ALIMENTACION DE LOS ESTUDIANTES</t>
  </si>
  <si>
    <t>B1500000440</t>
  </si>
  <si>
    <t>REC-SERVICIO DE FUMIGACIÓN DE LA RECTORIA ENERO 2025</t>
  </si>
  <si>
    <t>B1500000992</t>
  </si>
  <si>
    <t>EMH-COMPRA DE PROVISIONES DE ALIMENTOS PARA LOS ESTUDIANTES</t>
  </si>
  <si>
    <t>OCP-FCR-00002815</t>
  </si>
  <si>
    <t>REC- COMPRA DE BOLETOS AEREOS Y SEGUROS DE VIAJE PARA COLAB. DEL ISFODOSU</t>
  </si>
  <si>
    <t>B1500000334</t>
  </si>
  <si>
    <t>LNM-SERVICIO DE IMANTENIMIENTO Y REPARACION DEDIFERENTES EQUIPOS INDUSTRIALES</t>
  </si>
  <si>
    <t>B1500001112</t>
  </si>
  <si>
    <t>B1500000068</t>
  </si>
  <si>
    <t>EPH-CONTRATACION DE SERVICIO DE AUTOBUS PARA TRANSPORTE ENERO 2025 OR. 2024-00290</t>
  </si>
  <si>
    <t>B1500003343</t>
  </si>
  <si>
    <t>REC-ADQUISICION DE CORONAS FUNEBRES, PARA LAS OCACIONES DE CONDOLENCIAS.</t>
  </si>
  <si>
    <t>E450000003813</t>
  </si>
  <si>
    <t>JVM-COMPRA DE GAS PARA USO DEL RECINTO</t>
  </si>
  <si>
    <t>B1500000573</t>
  </si>
  <si>
    <t>GRUPO BRIZATLANTICA DEL CARIBE, SRL</t>
  </si>
  <si>
    <t>FEM-ADQUISICION DE MATERIAL GASTABLE</t>
  </si>
  <si>
    <t>B1500000237</t>
  </si>
  <si>
    <t>TA BUENO CAFETERIA, SRL</t>
  </si>
  <si>
    <t>UM-SERVICIO DE CATERING PARA ENCUENTRO DE EGRESADOS (PENDIENTE DE RECIBIR)</t>
  </si>
  <si>
    <t>B1500000411</t>
  </si>
  <si>
    <t>YAXIS COMERCIAL, SRL</t>
  </si>
  <si>
    <t>REC-ADQUISICION DE PROTECTORES DE HOJAS PLASTICOS (PENDIENTE DE RECIBIR)</t>
  </si>
  <si>
    <t>B1500000244</t>
  </si>
  <si>
    <t>AGUAS NACIONALES DOMINIC, SRL</t>
  </si>
  <si>
    <t>JVM-ADQUISICION DE AGUA PARA USO DEL RECINTO</t>
  </si>
  <si>
    <t>B1500000270</t>
  </si>
  <si>
    <t>REC-SERVICIO DE MANTENIMIENTO PREVENTIVO Y CORRECTIVO DE AIRES ACONDICIONADO</t>
  </si>
  <si>
    <t>B1500000271</t>
  </si>
  <si>
    <t>REC-SERVICIO DE MANTENIMIENTO PREVENTIVO Y CORRECTIVO DE CUARTO FRIO, PERTENECIENTE AL FEM</t>
  </si>
  <si>
    <t>B1500001133</t>
  </si>
  <si>
    <t>LNM-COMPRA DE PROVISIONES (REMANENTES) PARA USO DE LA ALIMENTACION DE LOS ESTUDIANTES</t>
  </si>
  <si>
    <t>B1500001134</t>
  </si>
  <si>
    <t>LNM-COMPRA DE PESCADO Y BACALAO PARA USO DE LA ALIMENTACION DE LOS ESTUDIANTES</t>
  </si>
  <si>
    <t>B1500001132</t>
  </si>
  <si>
    <t>LNM-COMPRA DE PROVISIONES PARA USO DE LA ALIMENTACION DE LOS ESTUDIANTES</t>
  </si>
  <si>
    <t>B1500001130</t>
  </si>
  <si>
    <t>B1500001135</t>
  </si>
  <si>
    <t>B1500001131</t>
  </si>
  <si>
    <t>B1500001136</t>
  </si>
  <si>
    <t>B1500000627</t>
  </si>
  <si>
    <t>REC-ADQUISICION DE GASOIL OPTIMO PARA PLANTA ELECTRICA PERTENECIENTE AL RECINTO LNM</t>
  </si>
  <si>
    <t>REC-CATERING DIPLOMADO PEDAFOGICO ORDEN 2024-00458</t>
  </si>
  <si>
    <t>B1500000053</t>
  </si>
  <si>
    <t>Asoc. Dom.de Rectores de Universidades</t>
  </si>
  <si>
    <t>B1500001543</t>
  </si>
  <si>
    <t>REC-SERVICIOS DE IMPRESION DE TITULOS.</t>
  </si>
  <si>
    <t>B1500003153</t>
  </si>
  <si>
    <t>Impresora KR, SRL</t>
  </si>
  <si>
    <t>UM-IMPRESIONES DIVERSAS PARA DIFERENTES ACTIVIDADES DEL RECINTO, OR. 2024-00067</t>
  </si>
  <si>
    <t>REC-ESTUDIO DE VULNERABILIDAD (PENDIENTE DE RECIBIR)</t>
  </si>
  <si>
    <t>REC-SERVICIO ALOJAMIENTE ESTUDIANTES CINCO MESES ENERO/ABRIL</t>
  </si>
  <si>
    <t>REC-SERVICIO ALOJAMIENTE ESTUDIANTES CINCO MESES ABRIL/AGOSTO</t>
  </si>
  <si>
    <t>FEM</t>
  </si>
  <si>
    <t>B1500000267</t>
  </si>
  <si>
    <t>GLOBAL PROMO JO LE, SRL</t>
  </si>
  <si>
    <t>FEM-ADQUISICION DE PLACA DE RECONOCIMIENTO (PENDIENTE DE RECIBIR)</t>
  </si>
  <si>
    <t>REC-SERVICIO DE CATERING PARA DIRECTORES PARTICIPANTES EN EL DIPLOMADO DE LIDEREZGO</t>
  </si>
  <si>
    <t>LNM-CONTRATACION DE SERVICIO DE MONTAJE ACTIVIDAD NAVIDEÑA DIRIGIDO A MIPYMES. OR. 2024-00503</t>
  </si>
  <si>
    <t>REC- SERVICIO DE HOSPEDAJE Y CENA (PENDIENTE RECIBIR)</t>
  </si>
  <si>
    <t>Tacubaya Inmobiliaria, SRL</t>
  </si>
  <si>
    <t>B1500002451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</si>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</sst>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dd/mm/yyyy"/>
    <numFmt numFmtId="165" formatCode="#,##0.00;\-#,##0.00"/>
    <numFmt numFmtId="166" formatCode="_ * #,##0.00_ ;_ * \-#,##0.00_ ;_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charset val="134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/>
  </cellStyleXfs>
  <cellXfs count="42">
    <xf numFmtId="0" fontId="0" fillId="0" borderId="0" xfId="0"/>
    <xf numFmtId="2" fontId="3" fillId="0" borderId="0" xfId="2" applyNumberFormat="1" applyFont="1" applyAlignment="1">
      <alignment horizontal="center" vertical="center" wrapText="1"/>
    </xf>
    <xf numFmtId="166" fontId="3" fillId="0" borderId="0" xfId="3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44" fontId="3" fillId="0" borderId="0" xfId="2" applyFont="1" applyAlignment="1">
      <alignment horizontal="center" vertical="center" wrapText="1"/>
    </xf>
    <xf numFmtId="1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0" xfId="2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44" fontId="3" fillId="0" borderId="0" xfId="2" applyFont="1" applyAlignment="1">
      <alignment horizontal="left" vertical="center"/>
    </xf>
    <xf numFmtId="14" fontId="5" fillId="0" borderId="0" xfId="4" applyNumberFormat="1" applyFont="1" applyAlignment="1">
      <alignment horizontal="left" vertical="center"/>
    </xf>
    <xf numFmtId="14" fontId="3" fillId="0" borderId="0" xfId="4" applyNumberFormat="1" applyFont="1" applyAlignment="1">
      <alignment horizontal="left" vertical="center"/>
    </xf>
    <xf numFmtId="165" fontId="12" fillId="3" borderId="0" xfId="4" applyNumberFormat="1" applyFont="1" applyFill="1" applyAlignment="1">
      <alignment horizontal="center" vertical="center" wrapText="1"/>
    </xf>
    <xf numFmtId="2" fontId="9" fillId="3" borderId="0" xfId="4" applyNumberFormat="1" applyFont="1" applyFill="1" applyAlignment="1">
      <alignment horizontal="center" vertical="center" wrapText="1"/>
    </xf>
    <xf numFmtId="164" fontId="9" fillId="3" borderId="0" xfId="4" applyNumberFormat="1" applyFont="1" applyFill="1" applyAlignment="1">
      <alignment horizontal="center" vertical="center" wrapText="1"/>
    </xf>
    <xf numFmtId="49" fontId="9" fillId="3" borderId="0" xfId="4" applyNumberFormat="1" applyFont="1" applyFill="1" applyAlignment="1">
      <alignment horizontal="center" vertical="center" wrapText="1"/>
    </xf>
    <xf numFmtId="165" fontId="9" fillId="3" borderId="0" xfId="4" applyNumberFormat="1" applyFont="1" applyFill="1" applyAlignment="1">
      <alignment horizontal="center" vertical="center" wrapText="1"/>
    </xf>
    <xf numFmtId="0" fontId="2" fillId="0" borderId="0" xfId="4">
      <alignment vertical="center"/>
    </xf>
    <xf numFmtId="0" fontId="10" fillId="0" borderId="0" xfId="4" applyFont="1" applyAlignment="1"/>
    <xf numFmtId="165" fontId="10" fillId="0" borderId="0" xfId="4" applyNumberFormat="1" applyFont="1" applyAlignment="1"/>
    <xf numFmtId="164" fontId="13" fillId="4" borderId="3" xfId="0" applyNumberFormat="1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44" fontId="13" fillId="4" borderId="4" xfId="1" applyFont="1" applyFill="1" applyBorder="1" applyAlignment="1">
      <alignment horizontal="center" vertical="center" wrapText="1"/>
    </xf>
    <xf numFmtId="165" fontId="13" fillId="4" borderId="4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44" fontId="2" fillId="0" borderId="0" xfId="4" applyNumberFormat="1">
      <alignment vertical="center"/>
    </xf>
    <xf numFmtId="0" fontId="3" fillId="0" borderId="0" xfId="4" applyFont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0" xfId="4" applyFont="1" applyAlignment="1">
      <alignment horizontal="center"/>
    </xf>
  </cellXfs>
  <cellStyles count="6">
    <cellStyle name="Millares 2" xfId="3" xr:uid="{F606B1C3-ACCE-4ABC-B024-09457E396CB2}"/>
    <cellStyle name="Moneda" xfId="1" builtinId="4"/>
    <cellStyle name="Moneda 2" xfId="2" xr:uid="{8B94A130-2D8F-4B64-8B32-045DE82A8D70}"/>
    <cellStyle name="Normal" xfId="0" builtinId="0"/>
    <cellStyle name="Normal 2" xfId="5" xr:uid="{5B2AD4EB-8C1E-463D-A313-635C268C939C}"/>
    <cellStyle name="Normal 3" xfId="4" xr:uid="{551337F1-1787-4164-AA67-E94769600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238125</xdr:colOff>
      <xdr:row>0</xdr:row>
      <xdr:rowOff>0</xdr:rowOff>
    </xdr:from>
    <xdr:to>
      <xdr:col>4</xdr:col>
      <xdr:colOff>629285</xdr:colOff>
      <xdr:row>3</xdr:row>
      <xdr:rowOff>179070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5FE8EBA-3F81-D4AE-7CE9-BDDB3590F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2753360" cy="893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55DC-BEB3-4896-87A9-2D2858CABAF3}">
  <sheetPr codeName="Hoja1">
    <pageSetUpPr fitToPage="1"/>
  </sheetPr>
  <dimension ref="A1:H248"/>
  <sheetViews>
    <sheetView tabSelected="1" zoomScaleNormal="100" workbookViewId="0">
      <selection activeCell="G252" sqref="G252"/>
    </sheetView>
  </sheetViews>
  <sheetFormatPr baseColWidth="10" defaultRowHeight="15.75" x14ac:dyDescent="0.25"/>
  <cols>
    <col min="1" max="1" width="16.140625" style="14" customWidth="1"/>
    <col min="2" max="2" width="17.7109375" style="14" customWidth="1"/>
    <col min="3" max="3" width="23.42578125" style="14" bestFit="1" customWidth="1"/>
    <col min="4" max="4" width="35.42578125" style="14" customWidth="1"/>
    <col min="5" max="5" width="34" style="14" customWidth="1"/>
    <col min="6" max="6" width="20.5703125" style="14" bestFit="1" customWidth="1"/>
    <col min="7" max="7" width="14.5703125" style="14" customWidth="1"/>
    <col min="8" max="8" width="16.28515625" style="14" customWidth="1"/>
    <col min="9" max="16384" width="11.42578125" style="14"/>
  </cols>
  <sheetData>
    <row r="1" spans="1:8" s="7" customFormat="1" ht="18.75" x14ac:dyDescent="0.25">
      <c r="A1" s="1"/>
      <c r="B1" s="1"/>
      <c r="C1" s="2"/>
      <c r="D1" s="3"/>
      <c r="E1" s="4"/>
      <c r="F1" s="3"/>
      <c r="G1" s="5"/>
      <c r="H1" s="6"/>
    </row>
    <row r="2" spans="1:8" s="7" customFormat="1" ht="18.75" x14ac:dyDescent="0.25">
      <c r="A2" s="1"/>
      <c r="B2" s="1"/>
      <c r="C2" s="2"/>
      <c r="D2" s="3"/>
      <c r="E2" s="4"/>
      <c r="F2" s="3"/>
      <c r="G2" s="5"/>
      <c r="H2" s="6"/>
    </row>
    <row r="3" spans="1:8" s="7" customFormat="1" ht="18.75" x14ac:dyDescent="0.25">
      <c r="A3" s="1"/>
      <c r="B3" s="1"/>
      <c r="C3" s="2"/>
      <c r="D3" s="3"/>
      <c r="E3" s="4"/>
      <c r="F3" s="3"/>
      <c r="G3" s="5"/>
      <c r="H3" s="6"/>
    </row>
    <row r="4" spans="1:8" s="7" customFormat="1" ht="18.75" x14ac:dyDescent="0.25">
      <c r="A4" s="1"/>
      <c r="B4" s="1"/>
      <c r="C4" s="2"/>
      <c r="D4" s="3"/>
      <c r="E4" s="4"/>
      <c r="F4" s="3"/>
      <c r="G4" s="5"/>
      <c r="H4" s="6"/>
    </row>
    <row r="5" spans="1:8" s="18" customFormat="1" ht="18.75" x14ac:dyDescent="0.25">
      <c r="A5" s="39" t="s">
        <v>337</v>
      </c>
      <c r="B5" s="39"/>
      <c r="C5" s="39"/>
      <c r="D5" s="39"/>
      <c r="E5" s="39"/>
      <c r="F5" s="39"/>
      <c r="G5" s="39"/>
      <c r="H5" s="39"/>
    </row>
    <row r="6" spans="1:8" s="18" customFormat="1" ht="18.75" x14ac:dyDescent="0.25">
      <c r="A6" s="39" t="s">
        <v>347</v>
      </c>
      <c r="B6" s="39"/>
      <c r="C6" s="39"/>
      <c r="D6" s="39"/>
      <c r="E6" s="39"/>
      <c r="F6" s="39"/>
      <c r="G6" s="39"/>
      <c r="H6" s="39"/>
    </row>
    <row r="7" spans="1:8" s="18" customFormat="1" ht="18.75" x14ac:dyDescent="0.25">
      <c r="A7" s="8"/>
      <c r="B7" s="8"/>
      <c r="C7" s="19"/>
      <c r="D7" s="19"/>
      <c r="E7" s="20"/>
      <c r="F7" s="19"/>
      <c r="G7" s="21"/>
      <c r="H7" s="22" t="s">
        <v>536</v>
      </c>
    </row>
    <row r="8" spans="1:8" s="18" customFormat="1" ht="18.75" x14ac:dyDescent="0.25">
      <c r="A8" s="8" t="s">
        <v>372</v>
      </c>
      <c r="B8" s="8"/>
      <c r="C8" s="9"/>
      <c r="D8" s="9"/>
      <c r="E8" s="9"/>
      <c r="F8" s="9"/>
      <c r="G8" s="10" t="s">
        <v>338</v>
      </c>
      <c r="H8" s="23">
        <v>45706</v>
      </c>
    </row>
    <row r="9" spans="1:8" s="11" customFormat="1" ht="56.25" x14ac:dyDescent="0.25">
      <c r="A9" s="12" t="s">
        <v>339</v>
      </c>
      <c r="B9" s="12" t="s">
        <v>340</v>
      </c>
      <c r="C9" s="12" t="s">
        <v>341</v>
      </c>
      <c r="D9" s="12" t="s">
        <v>342</v>
      </c>
      <c r="E9" s="12" t="s">
        <v>343</v>
      </c>
      <c r="F9" s="12" t="s">
        <v>344</v>
      </c>
      <c r="G9" s="12" t="s">
        <v>345</v>
      </c>
      <c r="H9" s="13" t="s">
        <v>346</v>
      </c>
    </row>
    <row r="10" spans="1:8" ht="63" x14ac:dyDescent="0.25">
      <c r="A10" s="15" t="str">
        <f t="shared" ref="A10:A17" si="0">+MID(E10,1,3)</f>
        <v>REC</v>
      </c>
      <c r="B10" s="15">
        <v>42265</v>
      </c>
      <c r="C10" s="16" t="s">
        <v>102</v>
      </c>
      <c r="D10" s="16" t="s">
        <v>518</v>
      </c>
      <c r="E10" s="16" t="s">
        <v>227</v>
      </c>
      <c r="F10" s="17">
        <v>20000</v>
      </c>
      <c r="G10" s="16" t="s">
        <v>336</v>
      </c>
      <c r="H10" s="15">
        <f t="shared" ref="H10:H73" si="1">+B10+45</f>
        <v>42310</v>
      </c>
    </row>
    <row r="11" spans="1:8" ht="63" x14ac:dyDescent="0.25">
      <c r="A11" s="15" t="str">
        <f t="shared" si="0"/>
        <v>REC</v>
      </c>
      <c r="B11" s="15">
        <v>42324</v>
      </c>
      <c r="C11" s="16" t="s">
        <v>215</v>
      </c>
      <c r="D11" s="16" t="s">
        <v>91</v>
      </c>
      <c r="E11" s="16" t="s">
        <v>335</v>
      </c>
      <c r="F11" s="17">
        <v>23735.7</v>
      </c>
      <c r="G11" s="16" t="s">
        <v>336</v>
      </c>
      <c r="H11" s="15">
        <f t="shared" si="1"/>
        <v>42369</v>
      </c>
    </row>
    <row r="12" spans="1:8" ht="63" x14ac:dyDescent="0.25">
      <c r="A12" s="15" t="str">
        <f t="shared" si="0"/>
        <v>REC</v>
      </c>
      <c r="B12" s="15">
        <v>42520</v>
      </c>
      <c r="C12" s="16" t="s">
        <v>133</v>
      </c>
      <c r="D12" s="16" t="s">
        <v>30</v>
      </c>
      <c r="E12" s="16" t="s">
        <v>260</v>
      </c>
      <c r="F12" s="17">
        <v>14450</v>
      </c>
      <c r="G12" s="16" t="s">
        <v>336</v>
      </c>
      <c r="H12" s="15">
        <f t="shared" si="1"/>
        <v>42565</v>
      </c>
    </row>
    <row r="13" spans="1:8" ht="63" x14ac:dyDescent="0.25">
      <c r="A13" s="15" t="str">
        <f t="shared" si="0"/>
        <v>REC</v>
      </c>
      <c r="B13" s="15">
        <v>42520</v>
      </c>
      <c r="C13" s="16" t="s">
        <v>102</v>
      </c>
      <c r="D13" s="16" t="s">
        <v>30</v>
      </c>
      <c r="E13" s="16" t="s">
        <v>261</v>
      </c>
      <c r="F13" s="17">
        <v>13700</v>
      </c>
      <c r="G13" s="16" t="s">
        <v>336</v>
      </c>
      <c r="H13" s="15">
        <f t="shared" si="1"/>
        <v>42565</v>
      </c>
    </row>
    <row r="14" spans="1:8" ht="36.75" customHeight="1" x14ac:dyDescent="0.25">
      <c r="A14" s="15" t="str">
        <f t="shared" si="0"/>
        <v>FEM</v>
      </c>
      <c r="B14" s="15">
        <v>42704</v>
      </c>
      <c r="C14" s="16" t="s">
        <v>167</v>
      </c>
      <c r="D14" s="16" t="s">
        <v>57</v>
      </c>
      <c r="E14" s="16" t="s">
        <v>289</v>
      </c>
      <c r="F14" s="17">
        <v>15888.4</v>
      </c>
      <c r="G14" s="16" t="s">
        <v>336</v>
      </c>
      <c r="H14" s="15">
        <f t="shared" si="1"/>
        <v>42749</v>
      </c>
    </row>
    <row r="15" spans="1:8" ht="47.25" x14ac:dyDescent="0.25">
      <c r="A15" s="15" t="str">
        <f t="shared" si="0"/>
        <v>EMH</v>
      </c>
      <c r="B15" s="15">
        <v>42735</v>
      </c>
      <c r="C15" s="16" t="s">
        <v>352</v>
      </c>
      <c r="D15" s="16" t="s">
        <v>4</v>
      </c>
      <c r="E15" s="16" t="s">
        <v>224</v>
      </c>
      <c r="F15" s="17">
        <v>65050</v>
      </c>
      <c r="G15" s="16" t="s">
        <v>336</v>
      </c>
      <c r="H15" s="15">
        <f t="shared" si="1"/>
        <v>42780</v>
      </c>
    </row>
    <row r="16" spans="1:8" ht="47.25" x14ac:dyDescent="0.25">
      <c r="A16" s="15" t="str">
        <f t="shared" si="0"/>
        <v>EMH</v>
      </c>
      <c r="B16" s="15">
        <v>42735</v>
      </c>
      <c r="C16" s="16" t="s">
        <v>353</v>
      </c>
      <c r="D16" s="16" t="s">
        <v>13</v>
      </c>
      <c r="E16" s="16" t="s">
        <v>235</v>
      </c>
      <c r="F16" s="17">
        <v>15939</v>
      </c>
      <c r="G16" s="16" t="s">
        <v>336</v>
      </c>
      <c r="H16" s="15">
        <f t="shared" si="1"/>
        <v>42780</v>
      </c>
    </row>
    <row r="17" spans="1:8" ht="47.25" x14ac:dyDescent="0.25">
      <c r="A17" s="15" t="str">
        <f t="shared" si="0"/>
        <v>FEM</v>
      </c>
      <c r="B17" s="15">
        <v>42735</v>
      </c>
      <c r="C17" s="16" t="s">
        <v>354</v>
      </c>
      <c r="D17" s="16" t="s">
        <v>14</v>
      </c>
      <c r="E17" s="16" t="s">
        <v>236</v>
      </c>
      <c r="F17" s="17">
        <v>61900.02</v>
      </c>
      <c r="G17" s="16" t="s">
        <v>336</v>
      </c>
      <c r="H17" s="15">
        <f t="shared" si="1"/>
        <v>42780</v>
      </c>
    </row>
    <row r="18" spans="1:8" ht="47.25" x14ac:dyDescent="0.25">
      <c r="A18" s="15" t="s">
        <v>351</v>
      </c>
      <c r="B18" s="15">
        <v>42735</v>
      </c>
      <c r="C18" s="16" t="s">
        <v>355</v>
      </c>
      <c r="D18" s="16" t="s">
        <v>28</v>
      </c>
      <c r="E18" s="16" t="s">
        <v>258</v>
      </c>
      <c r="F18" s="17">
        <v>20975</v>
      </c>
      <c r="G18" s="16" t="s">
        <v>336</v>
      </c>
      <c r="H18" s="15">
        <f t="shared" si="1"/>
        <v>42780</v>
      </c>
    </row>
    <row r="19" spans="1:8" ht="31.5" x14ac:dyDescent="0.25">
      <c r="A19" s="15" t="s">
        <v>371</v>
      </c>
      <c r="B19" s="15">
        <v>42735</v>
      </c>
      <c r="C19" s="16" t="s">
        <v>356</v>
      </c>
      <c r="D19" s="16" t="s">
        <v>39</v>
      </c>
      <c r="E19" s="16" t="s">
        <v>269</v>
      </c>
      <c r="F19" s="17">
        <v>14443.2</v>
      </c>
      <c r="G19" s="16" t="s">
        <v>336</v>
      </c>
      <c r="H19" s="15">
        <f t="shared" si="1"/>
        <v>42780</v>
      </c>
    </row>
    <row r="20" spans="1:8" ht="63" x14ac:dyDescent="0.25">
      <c r="A20" s="15" t="s">
        <v>371</v>
      </c>
      <c r="B20" s="15">
        <v>42735</v>
      </c>
      <c r="C20" s="16" t="s">
        <v>357</v>
      </c>
      <c r="D20" s="16" t="s">
        <v>41</v>
      </c>
      <c r="E20" s="16" t="s">
        <v>272</v>
      </c>
      <c r="F20" s="17">
        <v>14630.5</v>
      </c>
      <c r="G20" s="16" t="s">
        <v>336</v>
      </c>
      <c r="H20" s="15">
        <f t="shared" si="1"/>
        <v>42780</v>
      </c>
    </row>
    <row r="21" spans="1:8" ht="47.25" x14ac:dyDescent="0.25">
      <c r="A21" s="15" t="s">
        <v>371</v>
      </c>
      <c r="B21" s="15">
        <v>42735</v>
      </c>
      <c r="C21" s="16" t="s">
        <v>358</v>
      </c>
      <c r="D21" s="16" t="s">
        <v>45</v>
      </c>
      <c r="E21" s="16" t="s">
        <v>275</v>
      </c>
      <c r="F21" s="17">
        <v>26007</v>
      </c>
      <c r="G21" s="16" t="s">
        <v>336</v>
      </c>
      <c r="H21" s="15">
        <f t="shared" si="1"/>
        <v>42780</v>
      </c>
    </row>
    <row r="22" spans="1:8" ht="47.25" x14ac:dyDescent="0.25">
      <c r="A22" s="15" t="str">
        <f>+MID(E22,1,3)</f>
        <v>EMH</v>
      </c>
      <c r="B22" s="15">
        <v>42735</v>
      </c>
      <c r="C22" s="16" t="s">
        <v>359</v>
      </c>
      <c r="D22" s="16" t="s">
        <v>55</v>
      </c>
      <c r="E22" s="16" t="s">
        <v>286</v>
      </c>
      <c r="F22" s="17">
        <v>28855</v>
      </c>
      <c r="G22" s="16" t="s">
        <v>336</v>
      </c>
      <c r="H22" s="15">
        <f t="shared" si="1"/>
        <v>42780</v>
      </c>
    </row>
    <row r="23" spans="1:8" ht="47.25" x14ac:dyDescent="0.25">
      <c r="A23" s="15" t="str">
        <f>+MID(E23,1,3)</f>
        <v>EPH</v>
      </c>
      <c r="B23" s="15">
        <v>42735</v>
      </c>
      <c r="C23" s="16" t="s">
        <v>360</v>
      </c>
      <c r="D23" s="16" t="s">
        <v>59</v>
      </c>
      <c r="E23" s="16" t="s">
        <v>292</v>
      </c>
      <c r="F23" s="17">
        <v>15725.31</v>
      </c>
      <c r="G23" s="16" t="s">
        <v>336</v>
      </c>
      <c r="H23" s="15">
        <f t="shared" si="1"/>
        <v>42780</v>
      </c>
    </row>
    <row r="24" spans="1:8" ht="31.5" x14ac:dyDescent="0.25">
      <c r="A24" s="15" t="s">
        <v>351</v>
      </c>
      <c r="B24" s="15">
        <v>42735</v>
      </c>
      <c r="C24" s="16" t="s">
        <v>359</v>
      </c>
      <c r="D24" s="16" t="s">
        <v>66</v>
      </c>
      <c r="E24" s="16" t="s">
        <v>306</v>
      </c>
      <c r="F24" s="17">
        <v>6995.01</v>
      </c>
      <c r="G24" s="16" t="s">
        <v>336</v>
      </c>
      <c r="H24" s="15">
        <f t="shared" si="1"/>
        <v>42780</v>
      </c>
    </row>
    <row r="25" spans="1:8" ht="63" x14ac:dyDescent="0.25">
      <c r="A25" s="15" t="str">
        <f>+MID(E25,1,3)</f>
        <v>EMH</v>
      </c>
      <c r="B25" s="15">
        <v>42735</v>
      </c>
      <c r="C25" s="16" t="s">
        <v>361</v>
      </c>
      <c r="D25" s="16" t="s">
        <v>70</v>
      </c>
      <c r="E25" s="16" t="s">
        <v>310</v>
      </c>
      <c r="F25" s="17">
        <v>11600</v>
      </c>
      <c r="G25" s="16" t="s">
        <v>336</v>
      </c>
      <c r="H25" s="15">
        <f t="shared" si="1"/>
        <v>42780</v>
      </c>
    </row>
    <row r="26" spans="1:8" ht="47.25" x14ac:dyDescent="0.25">
      <c r="A26" s="15" t="str">
        <f>+MID(E26,1,3)</f>
        <v>FEM</v>
      </c>
      <c r="B26" s="15">
        <v>42735</v>
      </c>
      <c r="C26" s="16" t="s">
        <v>362</v>
      </c>
      <c r="D26" s="16" t="s">
        <v>74</v>
      </c>
      <c r="E26" s="16" t="s">
        <v>318</v>
      </c>
      <c r="F26" s="17">
        <v>52020</v>
      </c>
      <c r="G26" s="16" t="s">
        <v>336</v>
      </c>
      <c r="H26" s="15">
        <f t="shared" si="1"/>
        <v>42780</v>
      </c>
    </row>
    <row r="27" spans="1:8" ht="31.5" x14ac:dyDescent="0.25">
      <c r="A27" s="15" t="str">
        <f>+MID(E27,1,3)</f>
        <v>FEM</v>
      </c>
      <c r="B27" s="15">
        <v>42735</v>
      </c>
      <c r="C27" s="16" t="s">
        <v>363</v>
      </c>
      <c r="D27" s="16" t="s">
        <v>85</v>
      </c>
      <c r="E27" s="16" t="s">
        <v>330</v>
      </c>
      <c r="F27" s="17">
        <v>14455</v>
      </c>
      <c r="G27" s="16" t="s">
        <v>336</v>
      </c>
      <c r="H27" s="15">
        <f t="shared" si="1"/>
        <v>42780</v>
      </c>
    </row>
    <row r="28" spans="1:8" ht="47.25" x14ac:dyDescent="0.25">
      <c r="A28" s="15" t="s">
        <v>371</v>
      </c>
      <c r="B28" s="15">
        <v>42735</v>
      </c>
      <c r="C28" s="16" t="s">
        <v>362</v>
      </c>
      <c r="D28" s="16" t="s">
        <v>87</v>
      </c>
      <c r="E28" s="16" t="s">
        <v>369</v>
      </c>
      <c r="F28" s="17">
        <v>7080</v>
      </c>
      <c r="G28" s="16" t="s">
        <v>336</v>
      </c>
      <c r="H28" s="15">
        <f t="shared" si="1"/>
        <v>42780</v>
      </c>
    </row>
    <row r="29" spans="1:8" ht="47.25" x14ac:dyDescent="0.25">
      <c r="A29" s="15" t="str">
        <f>+MID(E29,1,3)</f>
        <v>EMH</v>
      </c>
      <c r="B29" s="15">
        <v>42735</v>
      </c>
      <c r="C29" s="16" t="s">
        <v>364</v>
      </c>
      <c r="D29" s="16" t="s">
        <v>88</v>
      </c>
      <c r="E29" s="16" t="s">
        <v>370</v>
      </c>
      <c r="F29" s="17">
        <v>15104</v>
      </c>
      <c r="G29" s="16" t="s">
        <v>336</v>
      </c>
      <c r="H29" s="15">
        <f t="shared" si="1"/>
        <v>42780</v>
      </c>
    </row>
    <row r="30" spans="1:8" ht="31.5" x14ac:dyDescent="0.25">
      <c r="A30" s="15" t="s">
        <v>371</v>
      </c>
      <c r="B30" s="15">
        <v>42907</v>
      </c>
      <c r="C30" s="16" t="s">
        <v>168</v>
      </c>
      <c r="D30" s="16" t="s">
        <v>58</v>
      </c>
      <c r="E30" s="16" t="s">
        <v>290</v>
      </c>
      <c r="F30" s="17">
        <v>31860</v>
      </c>
      <c r="G30" s="16" t="s">
        <v>336</v>
      </c>
      <c r="H30" s="15">
        <f t="shared" si="1"/>
        <v>42952</v>
      </c>
    </row>
    <row r="31" spans="1:8" ht="31.5" x14ac:dyDescent="0.25">
      <c r="A31" s="15" t="str">
        <f>+MID(E31,1,3)</f>
        <v>JVM</v>
      </c>
      <c r="B31" s="15">
        <v>42998</v>
      </c>
      <c r="C31" s="16" t="s">
        <v>92</v>
      </c>
      <c r="D31" s="16" t="s">
        <v>0</v>
      </c>
      <c r="E31" s="16" t="s">
        <v>216</v>
      </c>
      <c r="F31" s="17">
        <v>52392</v>
      </c>
      <c r="G31" s="16" t="s">
        <v>336</v>
      </c>
      <c r="H31" s="15">
        <f t="shared" si="1"/>
        <v>43043</v>
      </c>
    </row>
    <row r="32" spans="1:8" x14ac:dyDescent="0.25">
      <c r="A32" s="15" t="s">
        <v>371</v>
      </c>
      <c r="B32" s="15">
        <v>43019</v>
      </c>
      <c r="C32" s="16" t="s">
        <v>169</v>
      </c>
      <c r="D32" s="16" t="s">
        <v>58</v>
      </c>
      <c r="E32" s="16" t="s">
        <v>291</v>
      </c>
      <c r="F32" s="17">
        <v>70062.5</v>
      </c>
      <c r="G32" s="16" t="s">
        <v>336</v>
      </c>
      <c r="H32" s="15">
        <f t="shared" si="1"/>
        <v>43064</v>
      </c>
    </row>
    <row r="33" spans="1:8" ht="31.5" x14ac:dyDescent="0.25">
      <c r="A33" s="15" t="str">
        <f>+MID(E33,1,3)</f>
        <v>REC</v>
      </c>
      <c r="B33" s="15">
        <v>43070</v>
      </c>
      <c r="C33" s="16" t="s">
        <v>93</v>
      </c>
      <c r="D33" s="16" t="s">
        <v>0</v>
      </c>
      <c r="E33" s="16" t="s">
        <v>217</v>
      </c>
      <c r="F33" s="17">
        <v>44745.599999999999</v>
      </c>
      <c r="G33" s="16" t="s">
        <v>336</v>
      </c>
      <c r="H33" s="15">
        <f t="shared" si="1"/>
        <v>43115</v>
      </c>
    </row>
    <row r="34" spans="1:8" x14ac:dyDescent="0.25">
      <c r="A34" s="15" t="s">
        <v>351</v>
      </c>
      <c r="B34" s="15">
        <v>43074</v>
      </c>
      <c r="C34" s="16" t="s">
        <v>143</v>
      </c>
      <c r="D34" s="16" t="s">
        <v>38</v>
      </c>
      <c r="E34" s="16" t="s">
        <v>268</v>
      </c>
      <c r="F34" s="17">
        <v>196.8</v>
      </c>
      <c r="G34" s="16" t="s">
        <v>336</v>
      </c>
      <c r="H34" s="15">
        <f t="shared" si="1"/>
        <v>43119</v>
      </c>
    </row>
    <row r="35" spans="1:8" ht="31.5" x14ac:dyDescent="0.25">
      <c r="A35" s="15" t="str">
        <f t="shared" ref="A35:A50" si="2">+MID(E35,1,3)</f>
        <v>REC</v>
      </c>
      <c r="B35" s="15">
        <v>43090</v>
      </c>
      <c r="C35" s="16" t="s">
        <v>147</v>
      </c>
      <c r="D35" s="16" t="s">
        <v>43</v>
      </c>
      <c r="E35" s="16" t="s">
        <v>274</v>
      </c>
      <c r="F35" s="17">
        <v>51224</v>
      </c>
      <c r="G35" s="16" t="s">
        <v>336</v>
      </c>
      <c r="H35" s="15">
        <f t="shared" si="1"/>
        <v>43135</v>
      </c>
    </row>
    <row r="36" spans="1:8" ht="31.5" x14ac:dyDescent="0.25">
      <c r="A36" s="15" t="str">
        <f t="shared" si="2"/>
        <v>REC</v>
      </c>
      <c r="B36" s="15">
        <v>43090</v>
      </c>
      <c r="C36" s="16" t="s">
        <v>148</v>
      </c>
      <c r="D36" s="16" t="s">
        <v>43</v>
      </c>
      <c r="E36" s="16" t="s">
        <v>274</v>
      </c>
      <c r="F36" s="17">
        <v>27950</v>
      </c>
      <c r="G36" s="16" t="s">
        <v>336</v>
      </c>
      <c r="H36" s="15">
        <f t="shared" si="1"/>
        <v>43135</v>
      </c>
    </row>
    <row r="37" spans="1:8" ht="31.5" x14ac:dyDescent="0.25">
      <c r="A37" s="15" t="str">
        <f t="shared" si="2"/>
        <v>REC</v>
      </c>
      <c r="B37" s="15">
        <v>43090</v>
      </c>
      <c r="C37" s="16" t="s">
        <v>149</v>
      </c>
      <c r="D37" s="16" t="s">
        <v>43</v>
      </c>
      <c r="E37" s="16" t="s">
        <v>274</v>
      </c>
      <c r="F37" s="17">
        <v>24570</v>
      </c>
      <c r="G37" s="16" t="s">
        <v>336</v>
      </c>
      <c r="H37" s="15">
        <f t="shared" si="1"/>
        <v>43135</v>
      </c>
    </row>
    <row r="38" spans="1:8" ht="31.5" x14ac:dyDescent="0.25">
      <c r="A38" s="15" t="str">
        <f t="shared" si="2"/>
        <v>REC</v>
      </c>
      <c r="B38" s="15">
        <v>43090</v>
      </c>
      <c r="C38" s="16" t="s">
        <v>150</v>
      </c>
      <c r="D38" s="16" t="s">
        <v>43</v>
      </c>
      <c r="E38" s="16" t="s">
        <v>274</v>
      </c>
      <c r="F38" s="17">
        <v>16250</v>
      </c>
      <c r="G38" s="16" t="s">
        <v>336</v>
      </c>
      <c r="H38" s="15">
        <f t="shared" si="1"/>
        <v>43135</v>
      </c>
    </row>
    <row r="39" spans="1:8" ht="31.5" x14ac:dyDescent="0.25">
      <c r="A39" s="15" t="str">
        <f t="shared" si="2"/>
        <v>REC</v>
      </c>
      <c r="B39" s="15">
        <v>43090</v>
      </c>
      <c r="C39" s="16" t="s">
        <v>151</v>
      </c>
      <c r="D39" s="16" t="s">
        <v>43</v>
      </c>
      <c r="E39" s="16" t="s">
        <v>274</v>
      </c>
      <c r="F39" s="17">
        <v>42250</v>
      </c>
      <c r="G39" s="16" t="s">
        <v>336</v>
      </c>
      <c r="H39" s="15">
        <f t="shared" si="1"/>
        <v>43135</v>
      </c>
    </row>
    <row r="40" spans="1:8" ht="31.5" x14ac:dyDescent="0.25">
      <c r="A40" s="15" t="str">
        <f t="shared" si="2"/>
        <v>FEM</v>
      </c>
      <c r="B40" s="15">
        <v>43146</v>
      </c>
      <c r="C40" s="16" t="s">
        <v>94</v>
      </c>
      <c r="D40" s="16" t="s">
        <v>2</v>
      </c>
      <c r="E40" s="16" t="s">
        <v>218</v>
      </c>
      <c r="F40" s="17">
        <v>12150</v>
      </c>
      <c r="G40" s="16" t="s">
        <v>336</v>
      </c>
      <c r="H40" s="15">
        <f t="shared" si="1"/>
        <v>43191</v>
      </c>
    </row>
    <row r="41" spans="1:8" ht="31.5" x14ac:dyDescent="0.25">
      <c r="A41" s="15" t="str">
        <f t="shared" si="2"/>
        <v>FEM</v>
      </c>
      <c r="B41" s="15">
        <v>43152</v>
      </c>
      <c r="C41" s="16" t="s">
        <v>95</v>
      </c>
      <c r="D41" s="16" t="s">
        <v>2</v>
      </c>
      <c r="E41" s="16" t="s">
        <v>219</v>
      </c>
      <c r="F41" s="17">
        <v>10152</v>
      </c>
      <c r="G41" s="16" t="s">
        <v>336</v>
      </c>
      <c r="H41" s="15">
        <f t="shared" si="1"/>
        <v>43197</v>
      </c>
    </row>
    <row r="42" spans="1:8" ht="31.5" x14ac:dyDescent="0.25">
      <c r="A42" s="15" t="str">
        <f t="shared" si="2"/>
        <v>FEM</v>
      </c>
      <c r="B42" s="15">
        <v>43166</v>
      </c>
      <c r="C42" s="16" t="s">
        <v>96</v>
      </c>
      <c r="D42" s="16" t="s">
        <v>2</v>
      </c>
      <c r="E42" s="16" t="s">
        <v>220</v>
      </c>
      <c r="F42" s="17">
        <v>11124</v>
      </c>
      <c r="G42" s="16" t="s">
        <v>336</v>
      </c>
      <c r="H42" s="15">
        <f t="shared" si="1"/>
        <v>43211</v>
      </c>
    </row>
    <row r="43" spans="1:8" ht="63" x14ac:dyDescent="0.25">
      <c r="A43" s="15" t="str">
        <f t="shared" si="2"/>
        <v>EPH</v>
      </c>
      <c r="B43" s="15">
        <v>43433</v>
      </c>
      <c r="C43" s="16" t="s">
        <v>183</v>
      </c>
      <c r="D43" s="16" t="s">
        <v>69</v>
      </c>
      <c r="E43" s="16" t="s">
        <v>308</v>
      </c>
      <c r="F43" s="17">
        <v>3025</v>
      </c>
      <c r="G43" s="16" t="s">
        <v>336</v>
      </c>
      <c r="H43" s="15">
        <f t="shared" si="1"/>
        <v>43478</v>
      </c>
    </row>
    <row r="44" spans="1:8" ht="63" x14ac:dyDescent="0.25">
      <c r="A44" s="15" t="str">
        <f t="shared" si="2"/>
        <v>EPH</v>
      </c>
      <c r="B44" s="15">
        <v>43490</v>
      </c>
      <c r="C44" s="16" t="s">
        <v>184</v>
      </c>
      <c r="D44" s="16" t="s">
        <v>69</v>
      </c>
      <c r="E44" s="16" t="s">
        <v>308</v>
      </c>
      <c r="F44" s="17">
        <v>14775</v>
      </c>
      <c r="G44" s="16" t="s">
        <v>336</v>
      </c>
      <c r="H44" s="15">
        <f t="shared" si="1"/>
        <v>43535</v>
      </c>
    </row>
    <row r="45" spans="1:8" ht="63" x14ac:dyDescent="0.25">
      <c r="A45" s="15" t="str">
        <f t="shared" si="2"/>
        <v>EPH</v>
      </c>
      <c r="B45" s="15">
        <v>43490</v>
      </c>
      <c r="C45" s="16" t="s">
        <v>185</v>
      </c>
      <c r="D45" s="16" t="s">
        <v>69</v>
      </c>
      <c r="E45" s="16" t="s">
        <v>308</v>
      </c>
      <c r="F45" s="17">
        <v>850</v>
      </c>
      <c r="G45" s="16" t="s">
        <v>336</v>
      </c>
      <c r="H45" s="15">
        <f t="shared" si="1"/>
        <v>43535</v>
      </c>
    </row>
    <row r="46" spans="1:8" ht="31.5" x14ac:dyDescent="0.25">
      <c r="A46" s="15" t="str">
        <f t="shared" si="2"/>
        <v>JVM</v>
      </c>
      <c r="B46" s="15">
        <v>43536</v>
      </c>
      <c r="C46" s="16" t="s">
        <v>161</v>
      </c>
      <c r="D46" s="16" t="s">
        <v>51</v>
      </c>
      <c r="E46" s="16" t="s">
        <v>284</v>
      </c>
      <c r="F46" s="17">
        <v>34810</v>
      </c>
      <c r="G46" s="16" t="s">
        <v>336</v>
      </c>
      <c r="H46" s="15">
        <f t="shared" si="1"/>
        <v>43581</v>
      </c>
    </row>
    <row r="47" spans="1:8" ht="63" x14ac:dyDescent="0.25">
      <c r="A47" s="15" t="str">
        <f t="shared" si="2"/>
        <v>EPH</v>
      </c>
      <c r="B47" s="15">
        <v>43579</v>
      </c>
      <c r="C47" s="16" t="s">
        <v>186</v>
      </c>
      <c r="D47" s="16" t="s">
        <v>69</v>
      </c>
      <c r="E47" s="16" t="s">
        <v>308</v>
      </c>
      <c r="F47" s="17">
        <v>37423</v>
      </c>
      <c r="G47" s="16" t="s">
        <v>336</v>
      </c>
      <c r="H47" s="15">
        <f t="shared" si="1"/>
        <v>43624</v>
      </c>
    </row>
    <row r="48" spans="1:8" ht="63" x14ac:dyDescent="0.25">
      <c r="A48" s="15" t="str">
        <f t="shared" si="2"/>
        <v>EPH</v>
      </c>
      <c r="B48" s="15">
        <v>43579</v>
      </c>
      <c r="C48" s="16" t="s">
        <v>187</v>
      </c>
      <c r="D48" s="16" t="s">
        <v>69</v>
      </c>
      <c r="E48" s="16" t="s">
        <v>308</v>
      </c>
      <c r="F48" s="17">
        <v>2975</v>
      </c>
      <c r="G48" s="16" t="s">
        <v>336</v>
      </c>
      <c r="H48" s="15">
        <f t="shared" si="1"/>
        <v>43624</v>
      </c>
    </row>
    <row r="49" spans="1:8" ht="63" x14ac:dyDescent="0.25">
      <c r="A49" s="15" t="str">
        <f t="shared" si="2"/>
        <v>EPH</v>
      </c>
      <c r="B49" s="15">
        <v>43595</v>
      </c>
      <c r="C49" s="16" t="s">
        <v>188</v>
      </c>
      <c r="D49" s="16" t="s">
        <v>69</v>
      </c>
      <c r="E49" s="16" t="s">
        <v>309</v>
      </c>
      <c r="F49" s="17">
        <v>5675</v>
      </c>
      <c r="G49" s="16" t="s">
        <v>336</v>
      </c>
      <c r="H49" s="15">
        <f t="shared" si="1"/>
        <v>43640</v>
      </c>
    </row>
    <row r="50" spans="1:8" ht="31.5" x14ac:dyDescent="0.25">
      <c r="A50" s="15" t="str">
        <f t="shared" si="2"/>
        <v>FEM</v>
      </c>
      <c r="B50" s="15">
        <v>43724</v>
      </c>
      <c r="C50" s="16" t="s">
        <v>144</v>
      </c>
      <c r="D50" s="16" t="s">
        <v>40</v>
      </c>
      <c r="E50" s="16" t="s">
        <v>270</v>
      </c>
      <c r="F50" s="17">
        <v>62776</v>
      </c>
      <c r="G50" s="16" t="s">
        <v>336</v>
      </c>
      <c r="H50" s="15">
        <f t="shared" si="1"/>
        <v>43769</v>
      </c>
    </row>
    <row r="51" spans="1:8" ht="47.25" x14ac:dyDescent="0.25">
      <c r="A51" s="15" t="s">
        <v>371</v>
      </c>
      <c r="B51" s="15">
        <v>43735</v>
      </c>
      <c r="C51" s="16" t="s">
        <v>182</v>
      </c>
      <c r="D51" s="16" t="s">
        <v>68</v>
      </c>
      <c r="E51" s="16" t="s">
        <v>307</v>
      </c>
      <c r="F51" s="17">
        <v>19824</v>
      </c>
      <c r="G51" s="16" t="s">
        <v>336</v>
      </c>
      <c r="H51" s="15">
        <f t="shared" si="1"/>
        <v>43780</v>
      </c>
    </row>
    <row r="52" spans="1:8" ht="63" x14ac:dyDescent="0.25">
      <c r="A52" s="15" t="str">
        <f t="shared" ref="A52:A60" si="3">+MID(E52,1,3)</f>
        <v>FEM</v>
      </c>
      <c r="B52" s="15">
        <v>43745</v>
      </c>
      <c r="C52" s="16" t="s">
        <v>145</v>
      </c>
      <c r="D52" s="16" t="s">
        <v>40</v>
      </c>
      <c r="E52" s="16" t="s">
        <v>271</v>
      </c>
      <c r="F52" s="17">
        <v>7788</v>
      </c>
      <c r="G52" s="16" t="s">
        <v>336</v>
      </c>
      <c r="H52" s="15">
        <f t="shared" si="1"/>
        <v>43790</v>
      </c>
    </row>
    <row r="53" spans="1:8" ht="31.5" x14ac:dyDescent="0.25">
      <c r="A53" s="15" t="str">
        <f t="shared" si="3"/>
        <v>REC</v>
      </c>
      <c r="B53" s="15">
        <v>43745</v>
      </c>
      <c r="C53" s="16" t="s">
        <v>195</v>
      </c>
      <c r="D53" s="16" t="s">
        <v>72</v>
      </c>
      <c r="E53" s="16" t="s">
        <v>315</v>
      </c>
      <c r="F53" s="17">
        <v>270279</v>
      </c>
      <c r="G53" s="16" t="s">
        <v>336</v>
      </c>
      <c r="H53" s="15">
        <f t="shared" si="1"/>
        <v>43790</v>
      </c>
    </row>
    <row r="54" spans="1:8" ht="63" x14ac:dyDescent="0.25">
      <c r="A54" s="15" t="str">
        <f t="shared" si="3"/>
        <v>JVM</v>
      </c>
      <c r="B54" s="15">
        <v>43794</v>
      </c>
      <c r="C54" s="16" t="s">
        <v>207</v>
      </c>
      <c r="D54" s="16" t="s">
        <v>82</v>
      </c>
      <c r="E54" s="16" t="s">
        <v>326</v>
      </c>
      <c r="F54" s="17">
        <v>141305</v>
      </c>
      <c r="G54" s="16" t="s">
        <v>336</v>
      </c>
      <c r="H54" s="15">
        <f t="shared" si="1"/>
        <v>43839</v>
      </c>
    </row>
    <row r="55" spans="1:8" ht="47.25" x14ac:dyDescent="0.25">
      <c r="A55" s="15" t="str">
        <f t="shared" si="3"/>
        <v>JVM</v>
      </c>
      <c r="B55" s="15">
        <v>43859</v>
      </c>
      <c r="C55" s="16" t="s">
        <v>111</v>
      </c>
      <c r="D55" s="16" t="s">
        <v>10</v>
      </c>
      <c r="E55" s="16" t="s">
        <v>233</v>
      </c>
      <c r="F55" s="17">
        <v>39189.120000000003</v>
      </c>
      <c r="G55" s="16" t="s">
        <v>336</v>
      </c>
      <c r="H55" s="15">
        <f t="shared" si="1"/>
        <v>43904</v>
      </c>
    </row>
    <row r="56" spans="1:8" ht="47.25" x14ac:dyDescent="0.25">
      <c r="A56" s="15" t="str">
        <f t="shared" si="3"/>
        <v>FEM</v>
      </c>
      <c r="B56" s="15">
        <v>43859</v>
      </c>
      <c r="C56" s="16" t="s">
        <v>112</v>
      </c>
      <c r="D56" s="16" t="s">
        <v>10</v>
      </c>
      <c r="E56" s="16" t="s">
        <v>234</v>
      </c>
      <c r="F56" s="17">
        <v>8760</v>
      </c>
      <c r="G56" s="16" t="s">
        <v>336</v>
      </c>
      <c r="H56" s="15">
        <f t="shared" si="1"/>
        <v>43904</v>
      </c>
    </row>
    <row r="57" spans="1:8" ht="31.5" x14ac:dyDescent="0.25">
      <c r="A57" s="15" t="str">
        <f t="shared" si="3"/>
        <v>REC</v>
      </c>
      <c r="B57" s="15">
        <v>44032</v>
      </c>
      <c r="C57" s="16" t="s">
        <v>181</v>
      </c>
      <c r="D57" s="16" t="s">
        <v>80</v>
      </c>
      <c r="E57" s="16" t="s">
        <v>322</v>
      </c>
      <c r="F57" s="17">
        <v>464594.84</v>
      </c>
      <c r="G57" s="16" t="s">
        <v>336</v>
      </c>
      <c r="H57" s="15">
        <f t="shared" si="1"/>
        <v>44077</v>
      </c>
    </row>
    <row r="58" spans="1:8" ht="47.25" x14ac:dyDescent="0.25">
      <c r="A58" s="15" t="str">
        <f t="shared" si="3"/>
        <v>REC</v>
      </c>
      <c r="B58" s="15">
        <v>44046</v>
      </c>
      <c r="C58" s="16" t="s">
        <v>132</v>
      </c>
      <c r="D58" s="16" t="s">
        <v>29</v>
      </c>
      <c r="E58" s="16" t="s">
        <v>259</v>
      </c>
      <c r="F58" s="17">
        <v>8024</v>
      </c>
      <c r="G58" s="16" t="s">
        <v>336</v>
      </c>
      <c r="H58" s="15">
        <f t="shared" si="1"/>
        <v>44091</v>
      </c>
    </row>
    <row r="59" spans="1:8" ht="47.25" x14ac:dyDescent="0.25">
      <c r="A59" s="15" t="str">
        <f t="shared" si="3"/>
        <v>REC</v>
      </c>
      <c r="B59" s="15">
        <v>44095</v>
      </c>
      <c r="C59" s="16" t="s">
        <v>130</v>
      </c>
      <c r="D59" s="16" t="s">
        <v>26</v>
      </c>
      <c r="E59" s="16" t="s">
        <v>257</v>
      </c>
      <c r="F59" s="17">
        <v>178864.4</v>
      </c>
      <c r="G59" s="16" t="s">
        <v>336</v>
      </c>
      <c r="H59" s="15">
        <f t="shared" si="1"/>
        <v>44140</v>
      </c>
    </row>
    <row r="60" spans="1:8" ht="47.25" x14ac:dyDescent="0.25">
      <c r="A60" s="15" t="str">
        <f t="shared" si="3"/>
        <v>REC</v>
      </c>
      <c r="B60" s="15">
        <v>44355</v>
      </c>
      <c r="C60" s="16" t="s">
        <v>157</v>
      </c>
      <c r="D60" s="16" t="s">
        <v>47</v>
      </c>
      <c r="E60" s="16" t="s">
        <v>281</v>
      </c>
      <c r="F60" s="17">
        <v>9468.32</v>
      </c>
      <c r="G60" s="16" t="s">
        <v>336</v>
      </c>
      <c r="H60" s="15">
        <f t="shared" si="1"/>
        <v>44400</v>
      </c>
    </row>
    <row r="61" spans="1:8" ht="47.25" x14ac:dyDescent="0.25">
      <c r="A61" s="15" t="s">
        <v>348</v>
      </c>
      <c r="B61" s="15">
        <v>44427</v>
      </c>
      <c r="C61" s="16" t="s">
        <v>349</v>
      </c>
      <c r="D61" s="16" t="s">
        <v>12</v>
      </c>
      <c r="E61" s="16" t="s">
        <v>350</v>
      </c>
      <c r="F61" s="17">
        <v>45878.400000000001</v>
      </c>
      <c r="G61" s="16" t="s">
        <v>336</v>
      </c>
      <c r="H61" s="15">
        <f t="shared" si="1"/>
        <v>44472</v>
      </c>
    </row>
    <row r="62" spans="1:8" ht="47.25" x14ac:dyDescent="0.25">
      <c r="A62" s="15" t="s">
        <v>351</v>
      </c>
      <c r="B62" s="15">
        <v>44442</v>
      </c>
      <c r="C62" s="16" t="s">
        <v>158</v>
      </c>
      <c r="D62" s="16" t="s">
        <v>47</v>
      </c>
      <c r="E62" s="16" t="s">
        <v>282</v>
      </c>
      <c r="F62" s="17">
        <v>4734.16</v>
      </c>
      <c r="G62" s="16" t="s">
        <v>336</v>
      </c>
      <c r="H62" s="15">
        <f t="shared" si="1"/>
        <v>44487</v>
      </c>
    </row>
    <row r="63" spans="1:8" ht="47.25" x14ac:dyDescent="0.25">
      <c r="A63" s="15" t="str">
        <f t="shared" ref="A63:A106" si="4">+MID(E63,1,3)</f>
        <v>REC</v>
      </c>
      <c r="B63" s="15">
        <v>44475</v>
      </c>
      <c r="C63" s="16" t="s">
        <v>159</v>
      </c>
      <c r="D63" s="16" t="s">
        <v>47</v>
      </c>
      <c r="E63" s="16" t="s">
        <v>281</v>
      </c>
      <c r="F63" s="17">
        <v>14202.48</v>
      </c>
      <c r="G63" s="16" t="s">
        <v>336</v>
      </c>
      <c r="H63" s="15">
        <f t="shared" si="1"/>
        <v>44520</v>
      </c>
    </row>
    <row r="64" spans="1:8" ht="78.75" x14ac:dyDescent="0.25">
      <c r="A64" s="15" t="str">
        <f t="shared" si="4"/>
        <v>REC</v>
      </c>
      <c r="B64" s="15">
        <v>44520</v>
      </c>
      <c r="C64" s="16" t="s">
        <v>142</v>
      </c>
      <c r="D64" s="16" t="s">
        <v>37</v>
      </c>
      <c r="E64" s="16" t="s">
        <v>267</v>
      </c>
      <c r="F64" s="17">
        <v>21600</v>
      </c>
      <c r="G64" s="16" t="s">
        <v>336</v>
      </c>
      <c r="H64" s="15">
        <f t="shared" si="1"/>
        <v>44565</v>
      </c>
    </row>
    <row r="65" spans="1:8" ht="47.25" x14ac:dyDescent="0.25">
      <c r="A65" s="15" t="str">
        <f t="shared" si="4"/>
        <v>REC</v>
      </c>
      <c r="B65" s="15">
        <v>44592</v>
      </c>
      <c r="C65" s="16" t="s">
        <v>130</v>
      </c>
      <c r="D65" s="16" t="s">
        <v>46</v>
      </c>
      <c r="E65" s="16" t="s">
        <v>276</v>
      </c>
      <c r="F65" s="17">
        <v>6844</v>
      </c>
      <c r="G65" s="16" t="s">
        <v>336</v>
      </c>
      <c r="H65" s="15">
        <f t="shared" si="1"/>
        <v>44637</v>
      </c>
    </row>
    <row r="66" spans="1:8" ht="47.25" x14ac:dyDescent="0.25">
      <c r="A66" s="15" t="str">
        <f t="shared" si="4"/>
        <v>REC</v>
      </c>
      <c r="B66" s="15">
        <v>44630</v>
      </c>
      <c r="C66" s="16" t="s">
        <v>152</v>
      </c>
      <c r="D66" s="16" t="s">
        <v>46</v>
      </c>
      <c r="E66" s="16" t="s">
        <v>277</v>
      </c>
      <c r="F66" s="17">
        <v>6844</v>
      </c>
      <c r="G66" s="16" t="s">
        <v>336</v>
      </c>
      <c r="H66" s="15">
        <f t="shared" si="1"/>
        <v>44675</v>
      </c>
    </row>
    <row r="67" spans="1:8" ht="47.25" x14ac:dyDescent="0.25">
      <c r="A67" s="15" t="str">
        <f t="shared" si="4"/>
        <v>REC</v>
      </c>
      <c r="B67" s="15">
        <v>44645</v>
      </c>
      <c r="C67" s="16" t="s">
        <v>153</v>
      </c>
      <c r="D67" s="16" t="s">
        <v>46</v>
      </c>
      <c r="E67" s="16" t="s">
        <v>277</v>
      </c>
      <c r="F67" s="17">
        <v>6844</v>
      </c>
      <c r="G67" s="16" t="s">
        <v>336</v>
      </c>
      <c r="H67" s="15">
        <f t="shared" si="1"/>
        <v>44690</v>
      </c>
    </row>
    <row r="68" spans="1:8" ht="47.25" x14ac:dyDescent="0.25">
      <c r="A68" s="15" t="str">
        <f t="shared" si="4"/>
        <v>EMH</v>
      </c>
      <c r="B68" s="15">
        <v>44648</v>
      </c>
      <c r="C68" s="16" t="s">
        <v>100</v>
      </c>
      <c r="D68" s="16" t="s">
        <v>5</v>
      </c>
      <c r="E68" s="16" t="s">
        <v>225</v>
      </c>
      <c r="F68" s="17">
        <v>134190.78</v>
      </c>
      <c r="G68" s="16" t="s">
        <v>336</v>
      </c>
      <c r="H68" s="15">
        <f t="shared" si="1"/>
        <v>44693</v>
      </c>
    </row>
    <row r="69" spans="1:8" x14ac:dyDescent="0.25">
      <c r="A69" s="15" t="str">
        <f t="shared" si="4"/>
        <v>FEM</v>
      </c>
      <c r="B69" s="15">
        <v>44685</v>
      </c>
      <c r="C69" s="16" t="s">
        <v>97</v>
      </c>
      <c r="D69" s="16" t="s">
        <v>2</v>
      </c>
      <c r="E69" s="16" t="s">
        <v>221</v>
      </c>
      <c r="F69" s="17">
        <v>13509</v>
      </c>
      <c r="G69" s="16" t="s">
        <v>336</v>
      </c>
      <c r="H69" s="15">
        <f t="shared" si="1"/>
        <v>44730</v>
      </c>
    </row>
    <row r="70" spans="1:8" ht="31.5" x14ac:dyDescent="0.25">
      <c r="A70" s="15" t="str">
        <f t="shared" si="4"/>
        <v>REC</v>
      </c>
      <c r="B70" s="15">
        <v>44698</v>
      </c>
      <c r="C70" s="16" t="s">
        <v>154</v>
      </c>
      <c r="D70" s="16" t="s">
        <v>46</v>
      </c>
      <c r="E70" s="16" t="s">
        <v>278</v>
      </c>
      <c r="F70" s="17">
        <v>6844</v>
      </c>
      <c r="G70" s="16" t="s">
        <v>336</v>
      </c>
      <c r="H70" s="15">
        <f t="shared" si="1"/>
        <v>44743</v>
      </c>
    </row>
    <row r="71" spans="1:8" ht="31.5" x14ac:dyDescent="0.25">
      <c r="A71" s="15" t="str">
        <f t="shared" si="4"/>
        <v>REC</v>
      </c>
      <c r="B71" s="15">
        <v>44726</v>
      </c>
      <c r="C71" s="16" t="s">
        <v>155</v>
      </c>
      <c r="D71" s="16" t="s">
        <v>46</v>
      </c>
      <c r="E71" s="16" t="s">
        <v>279</v>
      </c>
      <c r="F71" s="17">
        <v>6844</v>
      </c>
      <c r="G71" s="16" t="s">
        <v>336</v>
      </c>
      <c r="H71" s="15">
        <f t="shared" si="1"/>
        <v>44771</v>
      </c>
    </row>
    <row r="72" spans="1:8" ht="31.5" x14ac:dyDescent="0.25">
      <c r="A72" s="15" t="str">
        <f t="shared" si="4"/>
        <v>REC</v>
      </c>
      <c r="B72" s="15">
        <v>44753</v>
      </c>
      <c r="C72" s="16" t="s">
        <v>156</v>
      </c>
      <c r="D72" s="16" t="s">
        <v>46</v>
      </c>
      <c r="E72" s="16" t="s">
        <v>280</v>
      </c>
      <c r="F72" s="17">
        <v>6844</v>
      </c>
      <c r="G72" s="16" t="s">
        <v>336</v>
      </c>
      <c r="H72" s="15">
        <f t="shared" si="1"/>
        <v>44798</v>
      </c>
    </row>
    <row r="73" spans="1:8" ht="47.25" x14ac:dyDescent="0.25">
      <c r="A73" s="15" t="str">
        <f t="shared" si="4"/>
        <v>JVM</v>
      </c>
      <c r="B73" s="15">
        <v>44875</v>
      </c>
      <c r="C73" s="16" t="s">
        <v>211</v>
      </c>
      <c r="D73" s="16" t="s">
        <v>89</v>
      </c>
      <c r="E73" s="16" t="s">
        <v>332</v>
      </c>
      <c r="F73" s="17">
        <v>63710</v>
      </c>
      <c r="G73" s="16" t="s">
        <v>336</v>
      </c>
      <c r="H73" s="15">
        <f t="shared" si="1"/>
        <v>44920</v>
      </c>
    </row>
    <row r="74" spans="1:8" ht="47.25" x14ac:dyDescent="0.25">
      <c r="A74" s="15" t="str">
        <f t="shared" si="4"/>
        <v>JVM</v>
      </c>
      <c r="B74" s="15">
        <v>44895</v>
      </c>
      <c r="C74" s="16" t="s">
        <v>162</v>
      </c>
      <c r="D74" s="16" t="s">
        <v>53</v>
      </c>
      <c r="E74" s="16" t="s">
        <v>285</v>
      </c>
      <c r="F74" s="17">
        <v>27670</v>
      </c>
      <c r="G74" s="16" t="s">
        <v>336</v>
      </c>
      <c r="H74" s="15">
        <f t="shared" ref="H74:H137" si="5">+B74+45</f>
        <v>44940</v>
      </c>
    </row>
    <row r="75" spans="1:8" ht="47.25" x14ac:dyDescent="0.25">
      <c r="A75" s="15" t="str">
        <f t="shared" si="4"/>
        <v>LNM</v>
      </c>
      <c r="B75" s="15">
        <v>44959</v>
      </c>
      <c r="C75" s="16" t="s">
        <v>113</v>
      </c>
      <c r="D75" s="16" t="s">
        <v>15</v>
      </c>
      <c r="E75" s="16" t="s">
        <v>237</v>
      </c>
      <c r="F75" s="17">
        <v>100473.27</v>
      </c>
      <c r="G75" s="16" t="s">
        <v>336</v>
      </c>
      <c r="H75" s="15">
        <f t="shared" si="5"/>
        <v>45004</v>
      </c>
    </row>
    <row r="76" spans="1:8" ht="31.5" x14ac:dyDescent="0.25">
      <c r="A76" s="15" t="str">
        <f t="shared" si="4"/>
        <v>FEM</v>
      </c>
      <c r="B76" s="15">
        <v>44963</v>
      </c>
      <c r="C76" s="16" t="s">
        <v>117</v>
      </c>
      <c r="D76" s="16" t="s">
        <v>20</v>
      </c>
      <c r="E76" s="16" t="s">
        <v>248</v>
      </c>
      <c r="F76" s="17">
        <v>81624.5</v>
      </c>
      <c r="G76" s="16" t="s">
        <v>336</v>
      </c>
      <c r="H76" s="15">
        <f t="shared" si="5"/>
        <v>45008</v>
      </c>
    </row>
    <row r="77" spans="1:8" ht="47.25" x14ac:dyDescent="0.25">
      <c r="A77" s="15" t="str">
        <f t="shared" si="4"/>
        <v>EMH</v>
      </c>
      <c r="B77" s="15">
        <v>44986</v>
      </c>
      <c r="C77" s="16" t="s">
        <v>114</v>
      </c>
      <c r="D77" s="16" t="s">
        <v>15</v>
      </c>
      <c r="E77" s="16" t="s">
        <v>238</v>
      </c>
      <c r="F77" s="17">
        <v>34350</v>
      </c>
      <c r="G77" s="16" t="s">
        <v>336</v>
      </c>
      <c r="H77" s="15">
        <f t="shared" si="5"/>
        <v>45031</v>
      </c>
    </row>
    <row r="78" spans="1:8" ht="47.25" x14ac:dyDescent="0.25">
      <c r="A78" s="15" t="str">
        <f t="shared" si="4"/>
        <v>JVM</v>
      </c>
      <c r="B78" s="15">
        <v>44986</v>
      </c>
      <c r="C78" s="16" t="s">
        <v>163</v>
      </c>
      <c r="D78" s="16" t="s">
        <v>53</v>
      </c>
      <c r="E78" s="16" t="s">
        <v>285</v>
      </c>
      <c r="F78" s="17">
        <v>36165</v>
      </c>
      <c r="G78" s="16" t="s">
        <v>336</v>
      </c>
      <c r="H78" s="15">
        <f t="shared" si="5"/>
        <v>45031</v>
      </c>
    </row>
    <row r="79" spans="1:8" ht="47.25" x14ac:dyDescent="0.25">
      <c r="A79" s="15" t="str">
        <f t="shared" si="4"/>
        <v>FEM</v>
      </c>
      <c r="B79" s="15">
        <v>44991</v>
      </c>
      <c r="C79" s="16" t="s">
        <v>118</v>
      </c>
      <c r="D79" s="16" t="s">
        <v>20</v>
      </c>
      <c r="E79" s="16" t="s">
        <v>249</v>
      </c>
      <c r="F79" s="17">
        <v>82902.5</v>
      </c>
      <c r="G79" s="16" t="s">
        <v>336</v>
      </c>
      <c r="H79" s="15">
        <f t="shared" si="5"/>
        <v>45036</v>
      </c>
    </row>
    <row r="80" spans="1:8" ht="47.25" x14ac:dyDescent="0.25">
      <c r="A80" s="15" t="str">
        <f t="shared" si="4"/>
        <v>FEM</v>
      </c>
      <c r="B80" s="15">
        <v>44991</v>
      </c>
      <c r="C80" s="16" t="s">
        <v>135</v>
      </c>
      <c r="D80" s="16" t="s">
        <v>32</v>
      </c>
      <c r="E80" s="16" t="s">
        <v>249</v>
      </c>
      <c r="F80" s="17">
        <v>6500</v>
      </c>
      <c r="G80" s="16" t="s">
        <v>336</v>
      </c>
      <c r="H80" s="15">
        <f t="shared" si="5"/>
        <v>45036</v>
      </c>
    </row>
    <row r="81" spans="1:8" ht="47.25" x14ac:dyDescent="0.25">
      <c r="A81" s="15" t="str">
        <f t="shared" si="4"/>
        <v>FEM</v>
      </c>
      <c r="B81" s="15">
        <v>44991</v>
      </c>
      <c r="C81" s="16" t="s">
        <v>136</v>
      </c>
      <c r="D81" s="16" t="s">
        <v>32</v>
      </c>
      <c r="E81" s="16" t="s">
        <v>249</v>
      </c>
      <c r="F81" s="17">
        <v>2310</v>
      </c>
      <c r="G81" s="16" t="s">
        <v>336</v>
      </c>
      <c r="H81" s="15">
        <f t="shared" si="5"/>
        <v>45036</v>
      </c>
    </row>
    <row r="82" spans="1:8" ht="47.25" x14ac:dyDescent="0.25">
      <c r="A82" s="15" t="str">
        <f t="shared" si="4"/>
        <v>UM-</v>
      </c>
      <c r="B82" s="15">
        <v>45034</v>
      </c>
      <c r="C82" s="16" t="s">
        <v>115</v>
      </c>
      <c r="D82" s="16" t="s">
        <v>15</v>
      </c>
      <c r="E82" s="16" t="s">
        <v>239</v>
      </c>
      <c r="F82" s="17">
        <v>16200</v>
      </c>
      <c r="G82" s="16" t="s">
        <v>336</v>
      </c>
      <c r="H82" s="15">
        <f t="shared" si="5"/>
        <v>45079</v>
      </c>
    </row>
    <row r="83" spans="1:8" ht="78.75" x14ac:dyDescent="0.25">
      <c r="A83" s="15" t="str">
        <f t="shared" si="4"/>
        <v>FEM</v>
      </c>
      <c r="B83" s="15">
        <v>45037</v>
      </c>
      <c r="C83" s="16" t="s">
        <v>124</v>
      </c>
      <c r="D83" s="16" t="s">
        <v>20</v>
      </c>
      <c r="E83" s="16" t="s">
        <v>250</v>
      </c>
      <c r="F83" s="17">
        <v>54850</v>
      </c>
      <c r="G83" s="16" t="s">
        <v>336</v>
      </c>
      <c r="H83" s="15">
        <f t="shared" si="5"/>
        <v>45082</v>
      </c>
    </row>
    <row r="84" spans="1:8" ht="47.25" x14ac:dyDescent="0.25">
      <c r="A84" s="15" t="str">
        <f t="shared" si="4"/>
        <v>UM-</v>
      </c>
      <c r="B84" s="15">
        <v>45050</v>
      </c>
      <c r="C84" s="16" t="s">
        <v>116</v>
      </c>
      <c r="D84" s="16" t="s">
        <v>15</v>
      </c>
      <c r="E84" s="16" t="s">
        <v>239</v>
      </c>
      <c r="F84" s="17">
        <v>11400</v>
      </c>
      <c r="G84" s="16" t="s">
        <v>336</v>
      </c>
      <c r="H84" s="15">
        <f t="shared" si="5"/>
        <v>45095</v>
      </c>
    </row>
    <row r="85" spans="1:8" ht="47.25" x14ac:dyDescent="0.25">
      <c r="A85" s="15" t="str">
        <f t="shared" si="4"/>
        <v>FEM</v>
      </c>
      <c r="B85" s="15">
        <v>45061</v>
      </c>
      <c r="C85" s="16" t="s">
        <v>104</v>
      </c>
      <c r="D85" s="16" t="s">
        <v>20</v>
      </c>
      <c r="E85" s="16" t="s">
        <v>251</v>
      </c>
      <c r="F85" s="17">
        <v>-7940</v>
      </c>
      <c r="G85" s="16" t="s">
        <v>336</v>
      </c>
      <c r="H85" s="15">
        <f t="shared" si="5"/>
        <v>45106</v>
      </c>
    </row>
    <row r="86" spans="1:8" ht="31.5" x14ac:dyDescent="0.25">
      <c r="A86" s="15" t="str">
        <f t="shared" si="4"/>
        <v>FEM</v>
      </c>
      <c r="B86" s="15">
        <v>45061</v>
      </c>
      <c r="C86" s="16" t="s">
        <v>106</v>
      </c>
      <c r="D86" s="16" t="s">
        <v>20</v>
      </c>
      <c r="E86" s="16" t="s">
        <v>252</v>
      </c>
      <c r="F86" s="17">
        <v>-270</v>
      </c>
      <c r="G86" s="16" t="s">
        <v>336</v>
      </c>
      <c r="H86" s="15">
        <f t="shared" si="5"/>
        <v>45106</v>
      </c>
    </row>
    <row r="87" spans="1:8" ht="47.25" x14ac:dyDescent="0.25">
      <c r="A87" s="15" t="str">
        <f t="shared" si="4"/>
        <v>UM-</v>
      </c>
      <c r="B87" s="15">
        <v>45078</v>
      </c>
      <c r="C87" s="16" t="s">
        <v>117</v>
      </c>
      <c r="D87" s="16" t="s">
        <v>15</v>
      </c>
      <c r="E87" s="16" t="s">
        <v>240</v>
      </c>
      <c r="F87" s="17">
        <v>11400</v>
      </c>
      <c r="G87" s="16" t="s">
        <v>336</v>
      </c>
      <c r="H87" s="15">
        <f t="shared" si="5"/>
        <v>45123</v>
      </c>
    </row>
    <row r="88" spans="1:8" ht="47.25" x14ac:dyDescent="0.25">
      <c r="A88" s="15" t="str">
        <f t="shared" si="4"/>
        <v>EMH</v>
      </c>
      <c r="B88" s="15">
        <v>45078</v>
      </c>
      <c r="C88" s="16" t="s">
        <v>118</v>
      </c>
      <c r="D88" s="16" t="s">
        <v>15</v>
      </c>
      <c r="E88" s="16" t="s">
        <v>241</v>
      </c>
      <c r="F88" s="17">
        <v>32330</v>
      </c>
      <c r="G88" s="16" t="s">
        <v>336</v>
      </c>
      <c r="H88" s="15">
        <f t="shared" si="5"/>
        <v>45123</v>
      </c>
    </row>
    <row r="89" spans="1:8" ht="63" x14ac:dyDescent="0.25">
      <c r="A89" s="15" t="str">
        <f t="shared" si="4"/>
        <v>JVM</v>
      </c>
      <c r="B89" s="15">
        <v>45078</v>
      </c>
      <c r="C89" s="16" t="s">
        <v>119</v>
      </c>
      <c r="D89" s="16" t="s">
        <v>15</v>
      </c>
      <c r="E89" s="16" t="s">
        <v>242</v>
      </c>
      <c r="F89" s="17">
        <v>40676</v>
      </c>
      <c r="G89" s="16" t="s">
        <v>336</v>
      </c>
      <c r="H89" s="15">
        <f t="shared" si="5"/>
        <v>45123</v>
      </c>
    </row>
    <row r="90" spans="1:8" ht="31.5" x14ac:dyDescent="0.25">
      <c r="A90" s="15" t="str">
        <f t="shared" si="4"/>
        <v>UM-</v>
      </c>
      <c r="B90" s="15">
        <v>45084</v>
      </c>
      <c r="C90" s="16" t="s">
        <v>105</v>
      </c>
      <c r="D90" s="16" t="s">
        <v>15</v>
      </c>
      <c r="E90" s="16" t="s">
        <v>243</v>
      </c>
      <c r="F90" s="17">
        <v>12800</v>
      </c>
      <c r="G90" s="16" t="s">
        <v>336</v>
      </c>
      <c r="H90" s="15">
        <f t="shared" si="5"/>
        <v>45129</v>
      </c>
    </row>
    <row r="91" spans="1:8" ht="31.5" x14ac:dyDescent="0.25">
      <c r="A91" s="15" t="str">
        <f t="shared" si="4"/>
        <v>JVM</v>
      </c>
      <c r="B91" s="15">
        <v>45110</v>
      </c>
      <c r="C91" s="16" t="s">
        <v>120</v>
      </c>
      <c r="D91" s="16" t="s">
        <v>15</v>
      </c>
      <c r="E91" s="16" t="s">
        <v>244</v>
      </c>
      <c r="F91" s="17">
        <v>55400</v>
      </c>
      <c r="G91" s="16" t="s">
        <v>336</v>
      </c>
      <c r="H91" s="15">
        <f t="shared" si="5"/>
        <v>45155</v>
      </c>
    </row>
    <row r="92" spans="1:8" ht="31.5" x14ac:dyDescent="0.25">
      <c r="A92" s="15" t="str">
        <f t="shared" si="4"/>
        <v>REC</v>
      </c>
      <c r="B92" s="15">
        <v>45114</v>
      </c>
      <c r="C92" s="16" t="s">
        <v>165</v>
      </c>
      <c r="D92" s="16" t="s">
        <v>56</v>
      </c>
      <c r="E92" s="16" t="s">
        <v>287</v>
      </c>
      <c r="F92" s="17">
        <v>207986.8</v>
      </c>
      <c r="G92" s="16" t="s">
        <v>336</v>
      </c>
      <c r="H92" s="15">
        <f t="shared" si="5"/>
        <v>45159</v>
      </c>
    </row>
    <row r="93" spans="1:8" ht="47.25" x14ac:dyDescent="0.25">
      <c r="A93" s="15" t="str">
        <f t="shared" si="4"/>
        <v>JVM</v>
      </c>
      <c r="B93" s="15">
        <v>45126</v>
      </c>
      <c r="C93" s="16" t="s">
        <v>121</v>
      </c>
      <c r="D93" s="16" t="s">
        <v>15</v>
      </c>
      <c r="E93" s="16" t="s">
        <v>245</v>
      </c>
      <c r="F93" s="17">
        <v>34400</v>
      </c>
      <c r="G93" s="16" t="s">
        <v>336</v>
      </c>
      <c r="H93" s="15">
        <f t="shared" si="5"/>
        <v>45171</v>
      </c>
    </row>
    <row r="94" spans="1:8" ht="47.25" x14ac:dyDescent="0.25">
      <c r="A94" s="15" t="str">
        <f t="shared" si="4"/>
        <v>REC</v>
      </c>
      <c r="B94" s="15">
        <v>45175</v>
      </c>
      <c r="C94" s="16" t="s">
        <v>166</v>
      </c>
      <c r="D94" s="16" t="s">
        <v>56</v>
      </c>
      <c r="E94" s="16" t="s">
        <v>288</v>
      </c>
      <c r="F94" s="17">
        <v>24697.4</v>
      </c>
      <c r="G94" s="16" t="s">
        <v>336</v>
      </c>
      <c r="H94" s="15">
        <f t="shared" si="5"/>
        <v>45220</v>
      </c>
    </row>
    <row r="95" spans="1:8" ht="47.25" x14ac:dyDescent="0.25">
      <c r="A95" s="15" t="str">
        <f t="shared" si="4"/>
        <v>FEM</v>
      </c>
      <c r="B95" s="15">
        <v>45205</v>
      </c>
      <c r="C95" s="16" t="s">
        <v>140</v>
      </c>
      <c r="D95" s="16" t="s">
        <v>36</v>
      </c>
      <c r="E95" s="16" t="s">
        <v>266</v>
      </c>
      <c r="F95" s="17">
        <v>9700.1</v>
      </c>
      <c r="G95" s="16" t="s">
        <v>336</v>
      </c>
      <c r="H95" s="15">
        <f t="shared" si="5"/>
        <v>45250</v>
      </c>
    </row>
    <row r="96" spans="1:8" ht="47.25" x14ac:dyDescent="0.25">
      <c r="A96" s="15" t="str">
        <f t="shared" si="4"/>
        <v>FEM</v>
      </c>
      <c r="B96" s="15">
        <v>45215</v>
      </c>
      <c r="C96" s="16" t="s">
        <v>141</v>
      </c>
      <c r="D96" s="16" t="s">
        <v>36</v>
      </c>
      <c r="E96" s="16" t="s">
        <v>266</v>
      </c>
      <c r="F96" s="17">
        <v>13301</v>
      </c>
      <c r="G96" s="16" t="s">
        <v>336</v>
      </c>
      <c r="H96" s="15">
        <f t="shared" si="5"/>
        <v>45260</v>
      </c>
    </row>
    <row r="97" spans="1:8" ht="31.5" x14ac:dyDescent="0.25">
      <c r="A97" s="15" t="str">
        <f t="shared" si="4"/>
        <v>FEM</v>
      </c>
      <c r="B97" s="15">
        <v>45226</v>
      </c>
      <c r="C97" s="16" t="s">
        <v>134</v>
      </c>
      <c r="D97" s="16" t="s">
        <v>31</v>
      </c>
      <c r="E97" s="16" t="s">
        <v>262</v>
      </c>
      <c r="F97" s="17">
        <v>1741.2</v>
      </c>
      <c r="G97" s="16" t="s">
        <v>336</v>
      </c>
      <c r="H97" s="15">
        <f t="shared" si="5"/>
        <v>45271</v>
      </c>
    </row>
    <row r="98" spans="1:8" ht="47.25" x14ac:dyDescent="0.25">
      <c r="A98" s="15" t="str">
        <f t="shared" si="4"/>
        <v>REC</v>
      </c>
      <c r="B98" s="15">
        <v>44427</v>
      </c>
      <c r="C98" s="16" t="s">
        <v>349</v>
      </c>
      <c r="D98" s="16" t="s">
        <v>12</v>
      </c>
      <c r="E98" s="16" t="s">
        <v>350</v>
      </c>
      <c r="F98" s="17">
        <v>50000</v>
      </c>
      <c r="G98" s="16" t="s">
        <v>336</v>
      </c>
      <c r="H98" s="15">
        <f t="shared" si="5"/>
        <v>44472</v>
      </c>
    </row>
    <row r="99" spans="1:8" ht="63" x14ac:dyDescent="0.25">
      <c r="A99" s="15" t="str">
        <f t="shared" si="4"/>
        <v>JVM</v>
      </c>
      <c r="B99" s="15">
        <v>45365</v>
      </c>
      <c r="C99" s="16" t="s">
        <v>196</v>
      </c>
      <c r="D99" s="16" t="s">
        <v>73</v>
      </c>
      <c r="E99" s="16" t="s">
        <v>316</v>
      </c>
      <c r="F99" s="17">
        <v>14220.26</v>
      </c>
      <c r="G99" s="16" t="s">
        <v>336</v>
      </c>
      <c r="H99" s="15">
        <f t="shared" si="5"/>
        <v>45410</v>
      </c>
    </row>
    <row r="100" spans="1:8" ht="47.25" x14ac:dyDescent="0.25">
      <c r="A100" s="15" t="str">
        <f t="shared" si="4"/>
        <v>REC</v>
      </c>
      <c r="B100" s="15">
        <v>45371</v>
      </c>
      <c r="C100" s="16" t="s">
        <v>138</v>
      </c>
      <c r="D100" s="16" t="s">
        <v>35</v>
      </c>
      <c r="E100" s="16" t="s">
        <v>264</v>
      </c>
      <c r="F100" s="17">
        <v>1504500</v>
      </c>
      <c r="G100" s="16" t="s">
        <v>336</v>
      </c>
      <c r="H100" s="15">
        <f t="shared" si="5"/>
        <v>45416</v>
      </c>
    </row>
    <row r="101" spans="1:8" ht="47.25" x14ac:dyDescent="0.25">
      <c r="A101" s="15" t="str">
        <f t="shared" si="4"/>
        <v>FEM</v>
      </c>
      <c r="B101" s="15">
        <v>45387</v>
      </c>
      <c r="C101" s="16" t="s">
        <v>103</v>
      </c>
      <c r="D101" s="16" t="s">
        <v>8</v>
      </c>
      <c r="E101" s="16" t="s">
        <v>228</v>
      </c>
      <c r="F101" s="17">
        <v>93400</v>
      </c>
      <c r="G101" s="16" t="s">
        <v>336</v>
      </c>
      <c r="H101" s="15">
        <f t="shared" si="5"/>
        <v>45432</v>
      </c>
    </row>
    <row r="102" spans="1:8" ht="78.75" x14ac:dyDescent="0.25">
      <c r="A102" s="15" t="str">
        <f t="shared" si="4"/>
        <v>LNM</v>
      </c>
      <c r="B102" s="15">
        <v>45391</v>
      </c>
      <c r="C102" s="16" t="s">
        <v>191</v>
      </c>
      <c r="D102" s="16" t="s">
        <v>86</v>
      </c>
      <c r="E102" s="16" t="s">
        <v>331</v>
      </c>
      <c r="F102" s="17">
        <v>35754.78</v>
      </c>
      <c r="G102" s="16" t="s">
        <v>336</v>
      </c>
      <c r="H102" s="15">
        <f t="shared" si="5"/>
        <v>45436</v>
      </c>
    </row>
    <row r="103" spans="1:8" ht="63" x14ac:dyDescent="0.25">
      <c r="A103" s="15" t="str">
        <f t="shared" si="4"/>
        <v>REC</v>
      </c>
      <c r="B103" s="15">
        <v>45392</v>
      </c>
      <c r="C103" s="16" t="s">
        <v>180</v>
      </c>
      <c r="D103" s="16" t="s">
        <v>64</v>
      </c>
      <c r="E103" s="16" t="s">
        <v>304</v>
      </c>
      <c r="F103" s="17">
        <v>17500</v>
      </c>
      <c r="G103" s="16" t="s">
        <v>336</v>
      </c>
      <c r="H103" s="15">
        <f t="shared" si="5"/>
        <v>45437</v>
      </c>
    </row>
    <row r="104" spans="1:8" ht="31.5" x14ac:dyDescent="0.25">
      <c r="A104" s="15" t="str">
        <f t="shared" si="4"/>
        <v>FEM</v>
      </c>
      <c r="B104" s="15">
        <v>45491</v>
      </c>
      <c r="C104" s="16" t="s">
        <v>170</v>
      </c>
      <c r="D104" s="16" t="s">
        <v>60</v>
      </c>
      <c r="E104" s="16" t="s">
        <v>293</v>
      </c>
      <c r="F104" s="17">
        <v>732800.36</v>
      </c>
      <c r="G104" s="16" t="s">
        <v>336</v>
      </c>
      <c r="H104" s="15">
        <f t="shared" si="5"/>
        <v>45536</v>
      </c>
    </row>
    <row r="105" spans="1:8" ht="47.25" x14ac:dyDescent="0.25">
      <c r="A105" s="15" t="str">
        <f t="shared" si="4"/>
        <v>EMH</v>
      </c>
      <c r="B105" s="15">
        <v>45505</v>
      </c>
      <c r="C105" s="16" t="s">
        <v>105</v>
      </c>
      <c r="D105" s="16" t="s">
        <v>8</v>
      </c>
      <c r="E105" s="16" t="s">
        <v>229</v>
      </c>
      <c r="F105" s="17">
        <v>96512</v>
      </c>
      <c r="G105" s="16" t="s">
        <v>336</v>
      </c>
      <c r="H105" s="15">
        <f t="shared" si="5"/>
        <v>45550</v>
      </c>
    </row>
    <row r="106" spans="1:8" ht="47.25" x14ac:dyDescent="0.25">
      <c r="A106" s="15" t="str">
        <f t="shared" si="4"/>
        <v>EMH</v>
      </c>
      <c r="B106" s="15">
        <v>45554</v>
      </c>
      <c r="C106" s="16" t="s">
        <v>101</v>
      </c>
      <c r="D106" s="16" t="s">
        <v>60</v>
      </c>
      <c r="E106" s="16" t="s">
        <v>294</v>
      </c>
      <c r="F106" s="17">
        <v>990995.65</v>
      </c>
      <c r="G106" s="16" t="s">
        <v>336</v>
      </c>
      <c r="H106" s="15">
        <f t="shared" si="5"/>
        <v>45599</v>
      </c>
    </row>
    <row r="107" spans="1:8" ht="47.25" x14ac:dyDescent="0.25">
      <c r="A107" s="15" t="s">
        <v>527</v>
      </c>
      <c r="B107" s="15">
        <v>45561</v>
      </c>
      <c r="C107" s="16" t="s">
        <v>528</v>
      </c>
      <c r="D107" s="16" t="s">
        <v>529</v>
      </c>
      <c r="E107" s="16" t="s">
        <v>530</v>
      </c>
      <c r="F107" s="17">
        <v>11505</v>
      </c>
      <c r="G107" s="16" t="s">
        <v>336</v>
      </c>
      <c r="H107" s="15">
        <f t="shared" si="5"/>
        <v>45606</v>
      </c>
    </row>
    <row r="108" spans="1:8" ht="31.5" x14ac:dyDescent="0.25">
      <c r="A108" s="15" t="str">
        <f t="shared" ref="A108:A152" si="6">+MID(E108,1,3)</f>
        <v>FEM</v>
      </c>
      <c r="B108" s="15">
        <v>45567</v>
      </c>
      <c r="C108" s="16" t="s">
        <v>171</v>
      </c>
      <c r="D108" s="16" t="s">
        <v>60</v>
      </c>
      <c r="E108" s="16" t="s">
        <v>295</v>
      </c>
      <c r="F108" s="17">
        <v>1167540.5900000001</v>
      </c>
      <c r="G108" s="16" t="s">
        <v>336</v>
      </c>
      <c r="H108" s="15">
        <f t="shared" si="5"/>
        <v>45612</v>
      </c>
    </row>
    <row r="109" spans="1:8" ht="31.5" x14ac:dyDescent="0.25">
      <c r="A109" s="15" t="str">
        <f t="shared" si="6"/>
        <v>JVM</v>
      </c>
      <c r="B109" s="15">
        <v>45569</v>
      </c>
      <c r="C109" s="16" t="s">
        <v>204</v>
      </c>
      <c r="D109" s="16" t="s">
        <v>81</v>
      </c>
      <c r="E109" s="16" t="s">
        <v>323</v>
      </c>
      <c r="F109" s="17">
        <v>21452.68</v>
      </c>
      <c r="G109" s="16" t="s">
        <v>336</v>
      </c>
      <c r="H109" s="15">
        <f t="shared" si="5"/>
        <v>45614</v>
      </c>
    </row>
    <row r="110" spans="1:8" ht="47.25" x14ac:dyDescent="0.25">
      <c r="A110" s="15" t="str">
        <f t="shared" si="6"/>
        <v>EMH</v>
      </c>
      <c r="B110" s="15">
        <v>45579</v>
      </c>
      <c r="C110" s="16" t="s">
        <v>107</v>
      </c>
      <c r="D110" s="16" t="s">
        <v>8</v>
      </c>
      <c r="E110" s="16" t="s">
        <v>230</v>
      </c>
      <c r="F110" s="17">
        <v>24128</v>
      </c>
      <c r="G110" s="16" t="s">
        <v>336</v>
      </c>
      <c r="H110" s="15">
        <f t="shared" si="5"/>
        <v>45624</v>
      </c>
    </row>
    <row r="111" spans="1:8" ht="47.25" x14ac:dyDescent="0.25">
      <c r="A111" s="15" t="str">
        <f t="shared" si="6"/>
        <v>EMH</v>
      </c>
      <c r="B111" s="15">
        <v>45597</v>
      </c>
      <c r="C111" s="16" t="s">
        <v>172</v>
      </c>
      <c r="D111" s="16" t="s">
        <v>60</v>
      </c>
      <c r="E111" s="16" t="s">
        <v>296</v>
      </c>
      <c r="F111" s="17">
        <v>203434.2</v>
      </c>
      <c r="G111" s="16" t="s">
        <v>336</v>
      </c>
      <c r="H111" s="15">
        <f t="shared" si="5"/>
        <v>45642</v>
      </c>
    </row>
    <row r="112" spans="1:8" ht="63" x14ac:dyDescent="0.25">
      <c r="A112" s="15" t="str">
        <f t="shared" si="6"/>
        <v>REC</v>
      </c>
      <c r="B112" s="15">
        <v>45603</v>
      </c>
      <c r="C112" s="16" t="s">
        <v>200</v>
      </c>
      <c r="D112" s="16" t="s">
        <v>79</v>
      </c>
      <c r="E112" s="16" t="s">
        <v>320</v>
      </c>
      <c r="F112" s="17">
        <v>600800</v>
      </c>
      <c r="G112" s="16" t="s">
        <v>336</v>
      </c>
      <c r="H112" s="15">
        <f t="shared" si="5"/>
        <v>45648</v>
      </c>
    </row>
    <row r="113" spans="1:8" ht="63" x14ac:dyDescent="0.25">
      <c r="A113" s="15" t="str">
        <f t="shared" si="6"/>
        <v>JVM</v>
      </c>
      <c r="B113" s="15">
        <v>45607</v>
      </c>
      <c r="C113" s="16" t="s">
        <v>126</v>
      </c>
      <c r="D113" s="16" t="s">
        <v>23</v>
      </c>
      <c r="E113" s="16" t="s">
        <v>253</v>
      </c>
      <c r="F113" s="17">
        <v>17645.54</v>
      </c>
      <c r="G113" s="16" t="s">
        <v>336</v>
      </c>
      <c r="H113" s="15">
        <f t="shared" si="5"/>
        <v>45652</v>
      </c>
    </row>
    <row r="114" spans="1:8" ht="63" x14ac:dyDescent="0.25">
      <c r="A114" s="15" t="str">
        <f t="shared" si="6"/>
        <v>REC</v>
      </c>
      <c r="B114" s="15">
        <v>45607</v>
      </c>
      <c r="C114" s="16" t="s">
        <v>201</v>
      </c>
      <c r="D114" s="16" t="s">
        <v>79</v>
      </c>
      <c r="E114" s="16" t="s">
        <v>320</v>
      </c>
      <c r="F114" s="17">
        <v>927000</v>
      </c>
      <c r="G114" s="16" t="s">
        <v>336</v>
      </c>
      <c r="H114" s="15">
        <f t="shared" si="5"/>
        <v>45652</v>
      </c>
    </row>
    <row r="115" spans="1:8" ht="47.25" x14ac:dyDescent="0.25">
      <c r="A115" s="15" t="str">
        <f t="shared" si="6"/>
        <v>JVM</v>
      </c>
      <c r="B115" s="15">
        <v>45608</v>
      </c>
      <c r="C115" s="16" t="s">
        <v>205</v>
      </c>
      <c r="D115" s="16" t="s">
        <v>81</v>
      </c>
      <c r="E115" s="16" t="s">
        <v>324</v>
      </c>
      <c r="F115" s="17">
        <v>14251.76</v>
      </c>
      <c r="G115" s="16" t="s">
        <v>336</v>
      </c>
      <c r="H115" s="15">
        <f t="shared" si="5"/>
        <v>45653</v>
      </c>
    </row>
    <row r="116" spans="1:8" ht="31.5" x14ac:dyDescent="0.25">
      <c r="A116" s="15" t="str">
        <f t="shared" si="6"/>
        <v>FEM</v>
      </c>
      <c r="B116" s="15">
        <v>45615</v>
      </c>
      <c r="C116" s="16" t="s">
        <v>173</v>
      </c>
      <c r="D116" s="16" t="s">
        <v>60</v>
      </c>
      <c r="E116" s="16" t="s">
        <v>297</v>
      </c>
      <c r="F116" s="17">
        <v>7552</v>
      </c>
      <c r="G116" s="16" t="s">
        <v>336</v>
      </c>
      <c r="H116" s="15">
        <f t="shared" si="5"/>
        <v>45660</v>
      </c>
    </row>
    <row r="117" spans="1:8" ht="63" x14ac:dyDescent="0.25">
      <c r="A117" s="15" t="str">
        <f t="shared" si="6"/>
        <v>FEM</v>
      </c>
      <c r="B117" s="15">
        <v>45615</v>
      </c>
      <c r="C117" s="16" t="s">
        <v>174</v>
      </c>
      <c r="D117" s="16" t="s">
        <v>60</v>
      </c>
      <c r="E117" s="16" t="s">
        <v>298</v>
      </c>
      <c r="F117" s="17">
        <v>-48601.8</v>
      </c>
      <c r="G117" s="16" t="s">
        <v>336</v>
      </c>
      <c r="H117" s="15">
        <f t="shared" si="5"/>
        <v>45660</v>
      </c>
    </row>
    <row r="118" spans="1:8" ht="31.5" x14ac:dyDescent="0.25">
      <c r="A118" s="15" t="str">
        <f t="shared" si="6"/>
        <v>FEM</v>
      </c>
      <c r="B118" s="15">
        <v>45615</v>
      </c>
      <c r="C118" s="16" t="s">
        <v>175</v>
      </c>
      <c r="D118" s="16" t="s">
        <v>60</v>
      </c>
      <c r="E118" s="16" t="s">
        <v>299</v>
      </c>
      <c r="F118" s="17">
        <v>43225</v>
      </c>
      <c r="G118" s="16" t="s">
        <v>336</v>
      </c>
      <c r="H118" s="15">
        <f t="shared" si="5"/>
        <v>45660</v>
      </c>
    </row>
    <row r="119" spans="1:8" ht="31.5" x14ac:dyDescent="0.25">
      <c r="A119" s="15" t="str">
        <f t="shared" si="6"/>
        <v>JVM</v>
      </c>
      <c r="B119" s="15">
        <v>45616</v>
      </c>
      <c r="C119" s="16" t="s">
        <v>206</v>
      </c>
      <c r="D119" s="16" t="s">
        <v>81</v>
      </c>
      <c r="E119" s="16" t="s">
        <v>325</v>
      </c>
      <c r="F119" s="17">
        <v>-1216.8800000000001</v>
      </c>
      <c r="G119" s="16" t="s">
        <v>336</v>
      </c>
      <c r="H119" s="15">
        <f t="shared" si="5"/>
        <v>45661</v>
      </c>
    </row>
    <row r="120" spans="1:8" ht="63" x14ac:dyDescent="0.25">
      <c r="A120" s="15" t="str">
        <f t="shared" si="6"/>
        <v>EMH</v>
      </c>
      <c r="B120" s="15">
        <v>45618</v>
      </c>
      <c r="C120" s="16" t="s">
        <v>137</v>
      </c>
      <c r="D120" s="16" t="s">
        <v>33</v>
      </c>
      <c r="E120" s="16" t="s">
        <v>263</v>
      </c>
      <c r="F120" s="17">
        <v>535000</v>
      </c>
      <c r="G120" s="16" t="s">
        <v>336</v>
      </c>
      <c r="H120" s="15">
        <f t="shared" si="5"/>
        <v>45663</v>
      </c>
    </row>
    <row r="121" spans="1:8" ht="47.25" x14ac:dyDescent="0.25">
      <c r="A121" s="15" t="str">
        <f t="shared" si="6"/>
        <v>JVM</v>
      </c>
      <c r="B121" s="15">
        <v>45618</v>
      </c>
      <c r="C121" s="16" t="s">
        <v>178</v>
      </c>
      <c r="D121" s="16" t="s">
        <v>63</v>
      </c>
      <c r="E121" s="16" t="s">
        <v>302</v>
      </c>
      <c r="F121" s="17">
        <v>15245.6</v>
      </c>
      <c r="G121" s="16" t="s">
        <v>336</v>
      </c>
      <c r="H121" s="15">
        <f t="shared" si="5"/>
        <v>45663</v>
      </c>
    </row>
    <row r="122" spans="1:8" ht="47.25" x14ac:dyDescent="0.25">
      <c r="A122" s="15" t="str">
        <f t="shared" si="6"/>
        <v>JVM</v>
      </c>
      <c r="B122" s="15">
        <v>45621</v>
      </c>
      <c r="C122" s="16" t="s">
        <v>181</v>
      </c>
      <c r="D122" s="16" t="s">
        <v>65</v>
      </c>
      <c r="E122" s="16" t="s">
        <v>305</v>
      </c>
      <c r="F122" s="17">
        <v>37730</v>
      </c>
      <c r="G122" s="16" t="s">
        <v>336</v>
      </c>
      <c r="H122" s="15">
        <f t="shared" si="5"/>
        <v>45666</v>
      </c>
    </row>
    <row r="123" spans="1:8" ht="47.25" x14ac:dyDescent="0.25">
      <c r="A123" s="15" t="str">
        <f t="shared" si="6"/>
        <v>JVM</v>
      </c>
      <c r="B123" s="15">
        <v>45622</v>
      </c>
      <c r="C123" s="16" t="s">
        <v>177</v>
      </c>
      <c r="D123" s="16" t="s">
        <v>61</v>
      </c>
      <c r="E123" s="16" t="s">
        <v>301</v>
      </c>
      <c r="F123" s="17">
        <v>60656.95</v>
      </c>
      <c r="G123" s="16" t="s">
        <v>336</v>
      </c>
      <c r="H123" s="15">
        <f t="shared" si="5"/>
        <v>45667</v>
      </c>
    </row>
    <row r="124" spans="1:8" ht="63" x14ac:dyDescent="0.25">
      <c r="A124" s="15" t="str">
        <f t="shared" si="6"/>
        <v>REC</v>
      </c>
      <c r="B124" s="15">
        <v>45628</v>
      </c>
      <c r="C124" s="16" t="s">
        <v>146</v>
      </c>
      <c r="D124" s="16" t="s">
        <v>42</v>
      </c>
      <c r="E124" s="16" t="s">
        <v>273</v>
      </c>
      <c r="F124" s="17">
        <v>47840</v>
      </c>
      <c r="G124" s="16" t="s">
        <v>336</v>
      </c>
      <c r="H124" s="15">
        <f t="shared" si="5"/>
        <v>45673</v>
      </c>
    </row>
    <row r="125" spans="1:8" ht="63" x14ac:dyDescent="0.25">
      <c r="A125" s="15" t="str">
        <f t="shared" si="6"/>
        <v>REC</v>
      </c>
      <c r="B125" s="15">
        <v>45628</v>
      </c>
      <c r="C125" s="16" t="s">
        <v>202</v>
      </c>
      <c r="D125" s="16" t="s">
        <v>79</v>
      </c>
      <c r="E125" s="16" t="s">
        <v>321</v>
      </c>
      <c r="F125" s="17">
        <v>144600</v>
      </c>
      <c r="G125" s="16" t="s">
        <v>336</v>
      </c>
      <c r="H125" s="15">
        <f t="shared" si="5"/>
        <v>45673</v>
      </c>
    </row>
    <row r="126" spans="1:8" ht="31.5" x14ac:dyDescent="0.25">
      <c r="A126" s="15" t="str">
        <f t="shared" si="6"/>
        <v>REC</v>
      </c>
      <c r="B126" s="15">
        <v>45628</v>
      </c>
      <c r="C126" s="16" t="s">
        <v>210</v>
      </c>
      <c r="D126" s="16" t="s">
        <v>84</v>
      </c>
      <c r="E126" s="16" t="s">
        <v>329</v>
      </c>
      <c r="F126" s="17">
        <v>395300</v>
      </c>
      <c r="G126" s="16" t="s">
        <v>336</v>
      </c>
      <c r="H126" s="15">
        <f t="shared" si="5"/>
        <v>45673</v>
      </c>
    </row>
    <row r="127" spans="1:8" ht="63" x14ac:dyDescent="0.25">
      <c r="A127" s="15" t="str">
        <f t="shared" si="6"/>
        <v>REC</v>
      </c>
      <c r="B127" s="15">
        <v>45629</v>
      </c>
      <c r="C127" s="16" t="s">
        <v>139</v>
      </c>
      <c r="D127" s="16" t="s">
        <v>35</v>
      </c>
      <c r="E127" s="16" t="s">
        <v>265</v>
      </c>
      <c r="F127" s="17">
        <v>49500</v>
      </c>
      <c r="G127" s="16" t="s">
        <v>336</v>
      </c>
      <c r="H127" s="15">
        <f t="shared" si="5"/>
        <v>45674</v>
      </c>
    </row>
    <row r="128" spans="1:8" ht="47.25" x14ac:dyDescent="0.25">
      <c r="A128" s="15" t="str">
        <f t="shared" si="6"/>
        <v>REC</v>
      </c>
      <c r="B128" s="15">
        <v>45630</v>
      </c>
      <c r="C128" s="16" t="s">
        <v>128</v>
      </c>
      <c r="D128" s="16" t="s">
        <v>24</v>
      </c>
      <c r="E128" s="16" t="s">
        <v>255</v>
      </c>
      <c r="F128" s="17">
        <v>364047.7</v>
      </c>
      <c r="G128" s="16" t="s">
        <v>336</v>
      </c>
      <c r="H128" s="15">
        <f t="shared" si="5"/>
        <v>45675</v>
      </c>
    </row>
    <row r="129" spans="1:8" ht="63" x14ac:dyDescent="0.25">
      <c r="A129" s="15" t="str">
        <f t="shared" si="6"/>
        <v>REC</v>
      </c>
      <c r="B129" s="15">
        <v>45631</v>
      </c>
      <c r="C129" s="16" t="s">
        <v>189</v>
      </c>
      <c r="D129" s="16" t="s">
        <v>71</v>
      </c>
      <c r="E129" s="16" t="s">
        <v>311</v>
      </c>
      <c r="F129" s="17">
        <v>719611.2</v>
      </c>
      <c r="G129" s="16" t="s">
        <v>336</v>
      </c>
      <c r="H129" s="15">
        <f t="shared" si="5"/>
        <v>45676</v>
      </c>
    </row>
    <row r="130" spans="1:8" ht="63" x14ac:dyDescent="0.25">
      <c r="A130" s="15" t="str">
        <f t="shared" si="6"/>
        <v>JVM</v>
      </c>
      <c r="B130" s="15">
        <v>45631</v>
      </c>
      <c r="C130" s="16" t="s">
        <v>208</v>
      </c>
      <c r="D130" s="16" t="s">
        <v>83</v>
      </c>
      <c r="E130" s="16" t="s">
        <v>327</v>
      </c>
      <c r="F130" s="17">
        <v>113085.09</v>
      </c>
      <c r="G130" s="16" t="s">
        <v>336</v>
      </c>
      <c r="H130" s="15">
        <f t="shared" si="5"/>
        <v>45676</v>
      </c>
    </row>
    <row r="131" spans="1:8" ht="47.25" x14ac:dyDescent="0.25">
      <c r="A131" s="15" t="str">
        <f t="shared" si="6"/>
        <v>REC</v>
      </c>
      <c r="B131" s="15">
        <v>45632</v>
      </c>
      <c r="C131" s="16" t="s">
        <v>190</v>
      </c>
      <c r="D131" s="16" t="s">
        <v>71</v>
      </c>
      <c r="E131" s="16" t="s">
        <v>312</v>
      </c>
      <c r="F131" s="17">
        <v>371593.8</v>
      </c>
      <c r="G131" s="16" t="s">
        <v>336</v>
      </c>
      <c r="H131" s="15">
        <f t="shared" si="5"/>
        <v>45677</v>
      </c>
    </row>
    <row r="132" spans="1:8" ht="63" x14ac:dyDescent="0.25">
      <c r="A132" s="15" t="str">
        <f t="shared" si="6"/>
        <v>EMH</v>
      </c>
      <c r="B132" s="15">
        <v>45632</v>
      </c>
      <c r="C132" s="16" t="s">
        <v>191</v>
      </c>
      <c r="D132" s="16" t="s">
        <v>71</v>
      </c>
      <c r="E132" s="16" t="s">
        <v>313</v>
      </c>
      <c r="F132" s="17">
        <v>190216</v>
      </c>
      <c r="G132" s="16" t="s">
        <v>336</v>
      </c>
      <c r="H132" s="15">
        <f t="shared" si="5"/>
        <v>45677</v>
      </c>
    </row>
    <row r="133" spans="1:8" ht="47.25" x14ac:dyDescent="0.25">
      <c r="A133" s="15" t="str">
        <f t="shared" si="6"/>
        <v>JVM</v>
      </c>
      <c r="B133" s="15">
        <v>45635</v>
      </c>
      <c r="C133" s="16" t="s">
        <v>127</v>
      </c>
      <c r="D133" s="16" t="s">
        <v>23</v>
      </c>
      <c r="E133" s="16" t="s">
        <v>254</v>
      </c>
      <c r="F133" s="17">
        <v>17645.54</v>
      </c>
      <c r="G133" s="16" t="s">
        <v>336</v>
      </c>
      <c r="H133" s="15">
        <f t="shared" si="5"/>
        <v>45680</v>
      </c>
    </row>
    <row r="134" spans="1:8" ht="63" x14ac:dyDescent="0.25">
      <c r="A134" s="15" t="str">
        <f t="shared" si="6"/>
        <v>JVM</v>
      </c>
      <c r="B134" s="15">
        <v>45635</v>
      </c>
      <c r="C134" s="16" t="s">
        <v>129</v>
      </c>
      <c r="D134" s="16" t="s">
        <v>25</v>
      </c>
      <c r="E134" s="16" t="s">
        <v>256</v>
      </c>
      <c r="F134" s="17">
        <v>97544</v>
      </c>
      <c r="G134" s="16" t="s">
        <v>336</v>
      </c>
      <c r="H134" s="15">
        <f t="shared" si="5"/>
        <v>45680</v>
      </c>
    </row>
    <row r="135" spans="1:8" ht="31.5" x14ac:dyDescent="0.25">
      <c r="A135" s="15" t="str">
        <f t="shared" si="6"/>
        <v>EMH</v>
      </c>
      <c r="B135" s="15">
        <v>45635</v>
      </c>
      <c r="C135" s="16" t="s">
        <v>203</v>
      </c>
      <c r="D135" s="16" t="s">
        <v>79</v>
      </c>
      <c r="E135" s="16" t="s">
        <v>373</v>
      </c>
      <c r="F135" s="17">
        <v>64400</v>
      </c>
      <c r="G135" s="16" t="s">
        <v>336</v>
      </c>
      <c r="H135" s="15">
        <f t="shared" si="5"/>
        <v>45680</v>
      </c>
    </row>
    <row r="136" spans="1:8" ht="63" x14ac:dyDescent="0.25">
      <c r="A136" s="15" t="str">
        <f t="shared" si="6"/>
        <v>FEM</v>
      </c>
      <c r="B136" s="15">
        <v>45636</v>
      </c>
      <c r="C136" s="16" t="s">
        <v>98</v>
      </c>
      <c r="D136" s="16" t="s">
        <v>3</v>
      </c>
      <c r="E136" s="16" t="s">
        <v>222</v>
      </c>
      <c r="F136" s="17">
        <v>4050</v>
      </c>
      <c r="G136" s="16" t="s">
        <v>336</v>
      </c>
      <c r="H136" s="15">
        <f t="shared" si="5"/>
        <v>45681</v>
      </c>
    </row>
    <row r="137" spans="1:8" ht="31.5" x14ac:dyDescent="0.25">
      <c r="A137" s="15" t="str">
        <f t="shared" si="6"/>
        <v>REC</v>
      </c>
      <c r="B137" s="15">
        <v>45636</v>
      </c>
      <c r="C137" s="16" t="s">
        <v>519</v>
      </c>
      <c r="D137" s="16" t="s">
        <v>18</v>
      </c>
      <c r="E137" s="16" t="s">
        <v>520</v>
      </c>
      <c r="F137" s="17">
        <v>47082</v>
      </c>
      <c r="G137" s="16" t="s">
        <v>336</v>
      </c>
      <c r="H137" s="15">
        <f t="shared" si="5"/>
        <v>45681</v>
      </c>
    </row>
    <row r="138" spans="1:8" ht="47.25" x14ac:dyDescent="0.25">
      <c r="A138" s="15" t="str">
        <f t="shared" si="6"/>
        <v>REC</v>
      </c>
      <c r="B138" s="15">
        <v>45636</v>
      </c>
      <c r="C138" s="16" t="s">
        <v>122</v>
      </c>
      <c r="D138" s="16" t="s">
        <v>18</v>
      </c>
      <c r="E138" s="16" t="s">
        <v>246</v>
      </c>
      <c r="F138" s="17">
        <v>84747.6</v>
      </c>
      <c r="G138" s="16" t="s">
        <v>336</v>
      </c>
      <c r="H138" s="15">
        <f t="shared" ref="H138:H201" si="7">+B138+45</f>
        <v>45681</v>
      </c>
    </row>
    <row r="139" spans="1:8" ht="47.25" x14ac:dyDescent="0.25">
      <c r="A139" s="15" t="str">
        <f t="shared" si="6"/>
        <v>REC</v>
      </c>
      <c r="B139" s="15">
        <v>45637</v>
      </c>
      <c r="C139" s="16" t="s">
        <v>108</v>
      </c>
      <c r="D139" s="16" t="s">
        <v>9</v>
      </c>
      <c r="E139" s="16" t="s">
        <v>374</v>
      </c>
      <c r="F139" s="17">
        <v>592014.4</v>
      </c>
      <c r="G139" s="16" t="s">
        <v>336</v>
      </c>
      <c r="H139" s="15">
        <f t="shared" si="7"/>
        <v>45682</v>
      </c>
    </row>
    <row r="140" spans="1:8" ht="63" x14ac:dyDescent="0.25">
      <c r="A140" s="15" t="str">
        <f t="shared" si="6"/>
        <v>FEM</v>
      </c>
      <c r="B140" s="15">
        <v>45637</v>
      </c>
      <c r="C140" s="16" t="s">
        <v>109</v>
      </c>
      <c r="D140" s="16" t="s">
        <v>9</v>
      </c>
      <c r="E140" s="16" t="s">
        <v>231</v>
      </c>
      <c r="F140" s="17">
        <v>56286</v>
      </c>
      <c r="G140" s="16" t="s">
        <v>336</v>
      </c>
      <c r="H140" s="15">
        <f t="shared" si="7"/>
        <v>45682</v>
      </c>
    </row>
    <row r="141" spans="1:8" ht="47.25" x14ac:dyDescent="0.25">
      <c r="A141" s="15" t="str">
        <f t="shared" si="6"/>
        <v>JVM</v>
      </c>
      <c r="B141" s="15">
        <v>45637</v>
      </c>
      <c r="C141" s="16" t="s">
        <v>197</v>
      </c>
      <c r="D141" s="16" t="s">
        <v>73</v>
      </c>
      <c r="E141" s="16" t="s">
        <v>317</v>
      </c>
      <c r="F141" s="17">
        <v>37400</v>
      </c>
      <c r="G141" s="16" t="s">
        <v>336</v>
      </c>
      <c r="H141" s="15">
        <f t="shared" si="7"/>
        <v>45682</v>
      </c>
    </row>
    <row r="142" spans="1:8" ht="31.5" x14ac:dyDescent="0.25">
      <c r="A142" s="15" t="str">
        <f t="shared" si="6"/>
        <v>LNM</v>
      </c>
      <c r="B142" s="15">
        <v>45637</v>
      </c>
      <c r="C142" s="16" t="s">
        <v>209</v>
      </c>
      <c r="D142" s="16" t="s">
        <v>83</v>
      </c>
      <c r="E142" s="16" t="s">
        <v>328</v>
      </c>
      <c r="F142" s="17">
        <v>611795.1</v>
      </c>
      <c r="G142" s="16" t="s">
        <v>336</v>
      </c>
      <c r="H142" s="15">
        <f t="shared" si="7"/>
        <v>45682</v>
      </c>
    </row>
    <row r="143" spans="1:8" ht="78.75" x14ac:dyDescent="0.25">
      <c r="A143" s="15" t="str">
        <f t="shared" si="6"/>
        <v>REC</v>
      </c>
      <c r="B143" s="15">
        <v>45638</v>
      </c>
      <c r="C143" s="16" t="s">
        <v>212</v>
      </c>
      <c r="D143" s="16" t="s">
        <v>90</v>
      </c>
      <c r="E143" s="16" t="s">
        <v>333</v>
      </c>
      <c r="F143" s="17">
        <v>1649999.99</v>
      </c>
      <c r="G143" s="16" t="s">
        <v>336</v>
      </c>
      <c r="H143" s="15">
        <f t="shared" si="7"/>
        <v>45683</v>
      </c>
    </row>
    <row r="144" spans="1:8" ht="47.25" x14ac:dyDescent="0.25">
      <c r="A144" s="15" t="str">
        <f t="shared" si="6"/>
        <v>FEM</v>
      </c>
      <c r="B144" s="15">
        <v>45639</v>
      </c>
      <c r="C144" s="16" t="s">
        <v>99</v>
      </c>
      <c r="D144" s="16" t="s">
        <v>3</v>
      </c>
      <c r="E144" s="16" t="s">
        <v>223</v>
      </c>
      <c r="F144" s="17">
        <v>14100</v>
      </c>
      <c r="G144" s="16" t="s">
        <v>336</v>
      </c>
      <c r="H144" s="15">
        <f t="shared" si="7"/>
        <v>45684</v>
      </c>
    </row>
    <row r="145" spans="1:8" ht="63" x14ac:dyDescent="0.25">
      <c r="A145" s="15" t="str">
        <f t="shared" si="6"/>
        <v>FEM</v>
      </c>
      <c r="B145" s="15">
        <v>45642</v>
      </c>
      <c r="C145" s="16" t="s">
        <v>110</v>
      </c>
      <c r="D145" s="16" t="s">
        <v>9</v>
      </c>
      <c r="E145" s="16" t="s">
        <v>232</v>
      </c>
      <c r="F145" s="17">
        <v>24780</v>
      </c>
      <c r="G145" s="16" t="s">
        <v>336</v>
      </c>
      <c r="H145" s="15">
        <f t="shared" si="7"/>
        <v>45687</v>
      </c>
    </row>
    <row r="146" spans="1:8" ht="78.75" x14ac:dyDescent="0.25">
      <c r="A146" s="15" t="str">
        <f t="shared" si="6"/>
        <v>LNM</v>
      </c>
      <c r="B146" s="15">
        <v>45642</v>
      </c>
      <c r="C146" s="16" t="s">
        <v>131</v>
      </c>
      <c r="D146" s="16" t="s">
        <v>27</v>
      </c>
      <c r="E146" s="16" t="s">
        <v>532</v>
      </c>
      <c r="F146" s="17">
        <v>1598900</v>
      </c>
      <c r="G146" s="16" t="s">
        <v>336</v>
      </c>
      <c r="H146" s="15">
        <f t="shared" si="7"/>
        <v>45687</v>
      </c>
    </row>
    <row r="147" spans="1:8" ht="63" x14ac:dyDescent="0.25">
      <c r="A147" s="15" t="str">
        <f t="shared" si="6"/>
        <v>REC</v>
      </c>
      <c r="B147" s="15">
        <v>45642</v>
      </c>
      <c r="C147" s="16" t="s">
        <v>198</v>
      </c>
      <c r="D147" s="16" t="s">
        <v>75</v>
      </c>
      <c r="E147" s="16" t="s">
        <v>375</v>
      </c>
      <c r="F147" s="17">
        <v>100533.64</v>
      </c>
      <c r="G147" s="16" t="s">
        <v>336</v>
      </c>
      <c r="H147" s="15">
        <f t="shared" si="7"/>
        <v>45687</v>
      </c>
    </row>
    <row r="148" spans="1:8" ht="63" x14ac:dyDescent="0.25">
      <c r="A148" s="15" t="str">
        <f t="shared" si="6"/>
        <v>JVM</v>
      </c>
      <c r="B148" s="15">
        <v>45642</v>
      </c>
      <c r="C148" s="16" t="s">
        <v>199</v>
      </c>
      <c r="D148" s="16" t="s">
        <v>78</v>
      </c>
      <c r="E148" s="16" t="s">
        <v>319</v>
      </c>
      <c r="F148" s="17">
        <v>1618160.9</v>
      </c>
      <c r="G148" s="16" t="s">
        <v>336</v>
      </c>
      <c r="H148" s="15">
        <f t="shared" si="7"/>
        <v>45687</v>
      </c>
    </row>
    <row r="149" spans="1:8" ht="63" x14ac:dyDescent="0.25">
      <c r="A149" s="15" t="str">
        <f t="shared" si="6"/>
        <v>REC</v>
      </c>
      <c r="B149" s="15">
        <v>45643</v>
      </c>
      <c r="C149" s="16" t="s">
        <v>160</v>
      </c>
      <c r="D149" s="16" t="s">
        <v>49</v>
      </c>
      <c r="E149" s="16" t="s">
        <v>283</v>
      </c>
      <c r="F149" s="17">
        <v>599676</v>
      </c>
      <c r="G149" s="16" t="s">
        <v>336</v>
      </c>
      <c r="H149" s="15">
        <f t="shared" si="7"/>
        <v>45688</v>
      </c>
    </row>
    <row r="150" spans="1:8" ht="47.25" x14ac:dyDescent="0.25">
      <c r="A150" s="15" t="str">
        <f t="shared" si="6"/>
        <v>FEM</v>
      </c>
      <c r="B150" s="15">
        <v>45643</v>
      </c>
      <c r="C150" s="16" t="s">
        <v>192</v>
      </c>
      <c r="D150" s="16" t="s">
        <v>71</v>
      </c>
      <c r="E150" s="16" t="s">
        <v>376</v>
      </c>
      <c r="F150" s="17">
        <v>896800</v>
      </c>
      <c r="G150" s="16" t="s">
        <v>336</v>
      </c>
      <c r="H150" s="15">
        <f t="shared" si="7"/>
        <v>45688</v>
      </c>
    </row>
    <row r="151" spans="1:8" ht="63" x14ac:dyDescent="0.25">
      <c r="A151" s="15" t="str">
        <f t="shared" si="6"/>
        <v>FEM</v>
      </c>
      <c r="B151" s="15">
        <v>45645</v>
      </c>
      <c r="C151" s="16" t="s">
        <v>125</v>
      </c>
      <c r="D151" s="16" t="s">
        <v>21</v>
      </c>
      <c r="E151" s="16" t="s">
        <v>377</v>
      </c>
      <c r="F151" s="17">
        <v>549585</v>
      </c>
      <c r="G151" s="16" t="s">
        <v>336</v>
      </c>
      <c r="H151" s="15">
        <f t="shared" si="7"/>
        <v>45690</v>
      </c>
    </row>
    <row r="152" spans="1:8" ht="78.75" x14ac:dyDescent="0.25">
      <c r="A152" s="15" t="str">
        <f t="shared" si="6"/>
        <v>FEM</v>
      </c>
      <c r="B152" s="15">
        <v>45645</v>
      </c>
      <c r="C152" s="16" t="s">
        <v>214</v>
      </c>
      <c r="D152" s="16" t="s">
        <v>90</v>
      </c>
      <c r="E152" s="16" t="s">
        <v>334</v>
      </c>
      <c r="F152" s="17">
        <v>1475000</v>
      </c>
      <c r="G152" s="16" t="s">
        <v>336</v>
      </c>
      <c r="H152" s="15">
        <f t="shared" si="7"/>
        <v>45690</v>
      </c>
    </row>
    <row r="153" spans="1:8" ht="63" x14ac:dyDescent="0.25">
      <c r="A153" s="15" t="s">
        <v>348</v>
      </c>
      <c r="B153" s="15">
        <v>45646</v>
      </c>
      <c r="C153" s="16" t="s">
        <v>397</v>
      </c>
      <c r="D153" s="16" t="s">
        <v>34</v>
      </c>
      <c r="E153" s="16" t="s">
        <v>531</v>
      </c>
      <c r="F153" s="17">
        <v>246391.08</v>
      </c>
      <c r="G153" s="16" t="s">
        <v>336</v>
      </c>
      <c r="H153" s="15">
        <f t="shared" si="7"/>
        <v>45691</v>
      </c>
    </row>
    <row r="154" spans="1:8" ht="31.5" x14ac:dyDescent="0.25">
      <c r="A154" s="15" t="str">
        <f t="shared" ref="A154:A185" si="8">+MID(E154,1,3)</f>
        <v>EMH</v>
      </c>
      <c r="B154" s="15">
        <v>45646</v>
      </c>
      <c r="C154" s="16" t="s">
        <v>176</v>
      </c>
      <c r="D154" s="16" t="s">
        <v>60</v>
      </c>
      <c r="E154" s="16" t="s">
        <v>300</v>
      </c>
      <c r="F154" s="17">
        <v>-111014.39999999999</v>
      </c>
      <c r="G154" s="16" t="s">
        <v>336</v>
      </c>
      <c r="H154" s="15">
        <f t="shared" si="7"/>
        <v>45691</v>
      </c>
    </row>
    <row r="155" spans="1:8" ht="63" x14ac:dyDescent="0.25">
      <c r="A155" s="15" t="str">
        <f t="shared" si="8"/>
        <v>EPH</v>
      </c>
      <c r="B155" s="15">
        <v>45649</v>
      </c>
      <c r="C155" s="16" t="s">
        <v>123</v>
      </c>
      <c r="D155" s="16" t="s">
        <v>19</v>
      </c>
      <c r="E155" s="16" t="s">
        <v>247</v>
      </c>
      <c r="F155" s="17">
        <v>1380000.01</v>
      </c>
      <c r="G155" s="16" t="s">
        <v>336</v>
      </c>
      <c r="H155" s="15">
        <f t="shared" si="7"/>
        <v>45694</v>
      </c>
    </row>
    <row r="156" spans="1:8" ht="47.25" x14ac:dyDescent="0.25">
      <c r="A156" s="15" t="str">
        <f t="shared" si="8"/>
        <v>REC</v>
      </c>
      <c r="B156" s="15">
        <v>45653</v>
      </c>
      <c r="C156" s="16" t="s">
        <v>193</v>
      </c>
      <c r="D156" s="16" t="s">
        <v>71</v>
      </c>
      <c r="E156" s="16" t="s">
        <v>378</v>
      </c>
      <c r="F156" s="17">
        <v>118047.2</v>
      </c>
      <c r="G156" s="16" t="s">
        <v>336</v>
      </c>
      <c r="H156" s="15">
        <f t="shared" si="7"/>
        <v>45698</v>
      </c>
    </row>
    <row r="157" spans="1:8" ht="31.5" x14ac:dyDescent="0.25">
      <c r="A157" s="15" t="str">
        <f t="shared" si="8"/>
        <v>REC</v>
      </c>
      <c r="B157" s="15">
        <v>45653</v>
      </c>
      <c r="C157" s="16" t="s">
        <v>194</v>
      </c>
      <c r="D157" s="16" t="s">
        <v>71</v>
      </c>
      <c r="E157" s="16" t="s">
        <v>314</v>
      </c>
      <c r="F157" s="17">
        <v>243563.8</v>
      </c>
      <c r="G157" s="16" t="s">
        <v>336</v>
      </c>
      <c r="H157" s="15">
        <f t="shared" si="7"/>
        <v>45698</v>
      </c>
    </row>
    <row r="158" spans="1:8" ht="47.25" x14ac:dyDescent="0.25">
      <c r="A158" s="15" t="str">
        <f t="shared" si="8"/>
        <v>JVM</v>
      </c>
      <c r="B158" s="15">
        <v>45657</v>
      </c>
      <c r="C158" s="16" t="s">
        <v>179</v>
      </c>
      <c r="D158" s="16" t="s">
        <v>63</v>
      </c>
      <c r="E158" s="16" t="s">
        <v>303</v>
      </c>
      <c r="F158" s="17">
        <v>-1317.6</v>
      </c>
      <c r="G158" s="16" t="s">
        <v>336</v>
      </c>
      <c r="H158" s="15">
        <f t="shared" si="7"/>
        <v>45702</v>
      </c>
    </row>
    <row r="159" spans="1:8" ht="63" x14ac:dyDescent="0.25">
      <c r="A159" s="15" t="str">
        <f t="shared" si="8"/>
        <v>REC</v>
      </c>
      <c r="B159" s="15">
        <v>45661</v>
      </c>
      <c r="C159" s="16" t="s">
        <v>379</v>
      </c>
      <c r="D159" s="16" t="s">
        <v>6</v>
      </c>
      <c r="E159" s="16" t="s">
        <v>380</v>
      </c>
      <c r="F159" s="17">
        <v>9288.8799999999992</v>
      </c>
      <c r="G159" s="16" t="s">
        <v>336</v>
      </c>
      <c r="H159" s="15">
        <f t="shared" si="7"/>
        <v>45706</v>
      </c>
    </row>
    <row r="160" spans="1:8" ht="63" x14ac:dyDescent="0.25">
      <c r="A160" s="15" t="str">
        <f t="shared" si="8"/>
        <v>JVM</v>
      </c>
      <c r="B160" s="15">
        <v>45664</v>
      </c>
      <c r="C160" s="16" t="s">
        <v>381</v>
      </c>
      <c r="D160" s="16" t="s">
        <v>54</v>
      </c>
      <c r="E160" s="16" t="s">
        <v>382</v>
      </c>
      <c r="F160" s="17">
        <v>152845</v>
      </c>
      <c r="G160" s="16" t="s">
        <v>336</v>
      </c>
      <c r="H160" s="15">
        <f t="shared" si="7"/>
        <v>45709</v>
      </c>
    </row>
    <row r="161" spans="1:8" ht="63" x14ac:dyDescent="0.25">
      <c r="A161" s="15" t="str">
        <f t="shared" si="8"/>
        <v>EMH</v>
      </c>
      <c r="B161" s="15">
        <v>45665</v>
      </c>
      <c r="C161" s="16" t="s">
        <v>138</v>
      </c>
      <c r="D161" s="16" t="s">
        <v>383</v>
      </c>
      <c r="E161" s="16" t="s">
        <v>384</v>
      </c>
      <c r="F161" s="17">
        <v>40000</v>
      </c>
      <c r="G161" s="16" t="s">
        <v>336</v>
      </c>
      <c r="H161" s="15">
        <f t="shared" si="7"/>
        <v>45710</v>
      </c>
    </row>
    <row r="162" spans="1:8" ht="78.75" x14ac:dyDescent="0.25">
      <c r="A162" s="15" t="str">
        <f t="shared" si="8"/>
        <v>UM-</v>
      </c>
      <c r="B162" s="15">
        <v>45665</v>
      </c>
      <c r="C162" s="16" t="s">
        <v>385</v>
      </c>
      <c r="D162" s="16" t="s">
        <v>386</v>
      </c>
      <c r="E162" s="16" t="s">
        <v>387</v>
      </c>
      <c r="F162" s="17">
        <v>873141</v>
      </c>
      <c r="G162" s="16" t="s">
        <v>336</v>
      </c>
      <c r="H162" s="15">
        <f t="shared" si="7"/>
        <v>45710</v>
      </c>
    </row>
    <row r="163" spans="1:8" ht="63" x14ac:dyDescent="0.25">
      <c r="A163" s="15" t="str">
        <f t="shared" si="8"/>
        <v>UM-</v>
      </c>
      <c r="B163" s="15">
        <v>45665</v>
      </c>
      <c r="C163" s="16" t="s">
        <v>521</v>
      </c>
      <c r="D163" s="16" t="s">
        <v>522</v>
      </c>
      <c r="E163" s="16" t="s">
        <v>523</v>
      </c>
      <c r="F163" s="17">
        <v>17121.8</v>
      </c>
      <c r="G163" s="16" t="s">
        <v>336</v>
      </c>
      <c r="H163" s="15">
        <f t="shared" si="7"/>
        <v>45710</v>
      </c>
    </row>
    <row r="164" spans="1:8" ht="78.75" x14ac:dyDescent="0.25">
      <c r="A164" s="15" t="str">
        <f t="shared" si="8"/>
        <v>EMH</v>
      </c>
      <c r="B164" s="15">
        <v>45666</v>
      </c>
      <c r="C164" s="16" t="s">
        <v>388</v>
      </c>
      <c r="D164" s="16" t="s">
        <v>389</v>
      </c>
      <c r="E164" s="16" t="s">
        <v>390</v>
      </c>
      <c r="F164" s="17">
        <v>13045.82</v>
      </c>
      <c r="G164" s="16" t="s">
        <v>336</v>
      </c>
      <c r="H164" s="15">
        <f t="shared" si="7"/>
        <v>45711</v>
      </c>
    </row>
    <row r="165" spans="1:8" ht="47.25" x14ac:dyDescent="0.25">
      <c r="A165" s="15" t="str">
        <f t="shared" si="8"/>
        <v>REC</v>
      </c>
      <c r="B165" s="15">
        <v>45667</v>
      </c>
      <c r="C165" s="16" t="s">
        <v>213</v>
      </c>
      <c r="D165" s="16" t="s">
        <v>391</v>
      </c>
      <c r="E165" s="16" t="s">
        <v>392</v>
      </c>
      <c r="F165" s="17">
        <v>67245.84</v>
      </c>
      <c r="G165" s="16" t="s">
        <v>336</v>
      </c>
      <c r="H165" s="15">
        <f t="shared" si="7"/>
        <v>45712</v>
      </c>
    </row>
    <row r="166" spans="1:8" ht="47.25" x14ac:dyDescent="0.25">
      <c r="A166" s="15" t="str">
        <f t="shared" si="8"/>
        <v>EMH</v>
      </c>
      <c r="B166" s="15">
        <v>45667</v>
      </c>
      <c r="C166" s="16" t="s">
        <v>393</v>
      </c>
      <c r="D166" s="16" t="s">
        <v>52</v>
      </c>
      <c r="E166" s="16" t="s">
        <v>394</v>
      </c>
      <c r="F166" s="17">
        <v>27138.5</v>
      </c>
      <c r="G166" s="16" t="s">
        <v>336</v>
      </c>
      <c r="H166" s="15">
        <f t="shared" si="7"/>
        <v>45712</v>
      </c>
    </row>
    <row r="167" spans="1:8" ht="31.5" x14ac:dyDescent="0.25">
      <c r="A167" s="15" t="str">
        <f t="shared" si="8"/>
        <v>EMH</v>
      </c>
      <c r="B167" s="15">
        <v>45667</v>
      </c>
      <c r="C167" s="16" t="s">
        <v>395</v>
      </c>
      <c r="D167" s="16" t="s">
        <v>52</v>
      </c>
      <c r="E167" s="16" t="s">
        <v>396</v>
      </c>
      <c r="F167" s="17">
        <v>137192.94</v>
      </c>
      <c r="G167" s="16" t="s">
        <v>336</v>
      </c>
      <c r="H167" s="15">
        <f t="shared" si="7"/>
        <v>45712</v>
      </c>
    </row>
    <row r="168" spans="1:8" ht="78.75" x14ac:dyDescent="0.25">
      <c r="A168" s="15" t="str">
        <f t="shared" si="8"/>
        <v>REC</v>
      </c>
      <c r="B168" s="15">
        <v>45670</v>
      </c>
      <c r="C168" s="16" t="s">
        <v>397</v>
      </c>
      <c r="D168" s="16" t="s">
        <v>24</v>
      </c>
      <c r="E168" s="16" t="s">
        <v>398</v>
      </c>
      <c r="F168" s="17">
        <v>493900</v>
      </c>
      <c r="G168" s="16" t="s">
        <v>336</v>
      </c>
      <c r="H168" s="15">
        <f t="shared" si="7"/>
        <v>45715</v>
      </c>
    </row>
    <row r="169" spans="1:8" ht="63" x14ac:dyDescent="0.25">
      <c r="A169" s="15" t="str">
        <f t="shared" si="8"/>
        <v>REC</v>
      </c>
      <c r="B169" s="15">
        <v>45670</v>
      </c>
      <c r="C169" s="16" t="s">
        <v>399</v>
      </c>
      <c r="D169" s="16" t="s">
        <v>75</v>
      </c>
      <c r="E169" s="16" t="s">
        <v>375</v>
      </c>
      <c r="F169" s="17">
        <v>90593.32</v>
      </c>
      <c r="G169" s="16" t="s">
        <v>336</v>
      </c>
      <c r="H169" s="15">
        <f t="shared" si="7"/>
        <v>45715</v>
      </c>
    </row>
    <row r="170" spans="1:8" ht="63" x14ac:dyDescent="0.25">
      <c r="A170" s="15" t="str">
        <f t="shared" si="8"/>
        <v>FEM</v>
      </c>
      <c r="B170" s="15">
        <v>45670</v>
      </c>
      <c r="C170" s="16" t="s">
        <v>400</v>
      </c>
      <c r="D170" s="16" t="s">
        <v>401</v>
      </c>
      <c r="E170" s="16" t="s">
        <v>402</v>
      </c>
      <c r="F170" s="17">
        <v>299805.53000000003</v>
      </c>
      <c r="G170" s="16" t="s">
        <v>336</v>
      </c>
      <c r="H170" s="15">
        <f t="shared" si="7"/>
        <v>45715</v>
      </c>
    </row>
    <row r="171" spans="1:8" ht="47.25" x14ac:dyDescent="0.25">
      <c r="A171" s="15" t="str">
        <f t="shared" si="8"/>
        <v>FEM</v>
      </c>
      <c r="B171" s="15">
        <v>45671</v>
      </c>
      <c r="C171" s="16" t="s">
        <v>403</v>
      </c>
      <c r="D171" s="16" t="s">
        <v>1</v>
      </c>
      <c r="E171" s="16" t="s">
        <v>404</v>
      </c>
      <c r="F171" s="17">
        <v>88324</v>
      </c>
      <c r="G171" s="16" t="s">
        <v>336</v>
      </c>
      <c r="H171" s="15">
        <f t="shared" si="7"/>
        <v>45716</v>
      </c>
    </row>
    <row r="172" spans="1:8" ht="63" x14ac:dyDescent="0.25">
      <c r="A172" s="15" t="str">
        <f t="shared" si="8"/>
        <v>UM-</v>
      </c>
      <c r="B172" s="15">
        <v>45671</v>
      </c>
      <c r="C172" s="16" t="s">
        <v>405</v>
      </c>
      <c r="D172" s="16" t="s">
        <v>11</v>
      </c>
      <c r="E172" s="16" t="s">
        <v>406</v>
      </c>
      <c r="F172" s="17">
        <v>10974</v>
      </c>
      <c r="G172" s="16" t="s">
        <v>336</v>
      </c>
      <c r="H172" s="15">
        <f t="shared" si="7"/>
        <v>45716</v>
      </c>
    </row>
    <row r="173" spans="1:8" ht="78.75" x14ac:dyDescent="0.25">
      <c r="A173" s="15" t="str">
        <f t="shared" si="8"/>
        <v>UM-</v>
      </c>
      <c r="B173" s="15">
        <v>45671</v>
      </c>
      <c r="C173" s="16" t="s">
        <v>407</v>
      </c>
      <c r="D173" s="16" t="s">
        <v>11</v>
      </c>
      <c r="E173" s="16" t="s">
        <v>408</v>
      </c>
      <c r="F173" s="17">
        <v>7906</v>
      </c>
      <c r="G173" s="16" t="s">
        <v>336</v>
      </c>
      <c r="H173" s="15">
        <f t="shared" si="7"/>
        <v>45716</v>
      </c>
    </row>
    <row r="174" spans="1:8" ht="78.75" x14ac:dyDescent="0.25">
      <c r="A174" s="15" t="str">
        <f t="shared" si="8"/>
        <v>UM-</v>
      </c>
      <c r="B174" s="15">
        <v>45671</v>
      </c>
      <c r="C174" s="16" t="s">
        <v>409</v>
      </c>
      <c r="D174" s="16" t="s">
        <v>11</v>
      </c>
      <c r="E174" s="16" t="s">
        <v>408</v>
      </c>
      <c r="F174" s="17">
        <v>22214</v>
      </c>
      <c r="G174" s="16" t="s">
        <v>336</v>
      </c>
      <c r="H174" s="15">
        <f t="shared" si="7"/>
        <v>45716</v>
      </c>
    </row>
    <row r="175" spans="1:8" ht="63" x14ac:dyDescent="0.25">
      <c r="A175" s="15" t="str">
        <f t="shared" si="8"/>
        <v>REC</v>
      </c>
      <c r="B175" s="15">
        <v>45671</v>
      </c>
      <c r="C175" s="16" t="s">
        <v>368</v>
      </c>
      <c r="D175" s="16" t="s">
        <v>410</v>
      </c>
      <c r="E175" s="16" t="s">
        <v>411</v>
      </c>
      <c r="F175" s="17">
        <v>948905.46</v>
      </c>
      <c r="G175" s="16" t="s">
        <v>336</v>
      </c>
      <c r="H175" s="15">
        <f t="shared" si="7"/>
        <v>45716</v>
      </c>
    </row>
    <row r="176" spans="1:8" ht="47.25" x14ac:dyDescent="0.25">
      <c r="A176" s="15" t="str">
        <f t="shared" si="8"/>
        <v>JVM</v>
      </c>
      <c r="B176" s="15">
        <v>45671</v>
      </c>
      <c r="C176" s="16" t="s">
        <v>412</v>
      </c>
      <c r="D176" s="16" t="s">
        <v>83</v>
      </c>
      <c r="E176" s="16" t="s">
        <v>413</v>
      </c>
      <c r="F176" s="17">
        <v>18420.400000000001</v>
      </c>
      <c r="G176" s="16" t="s">
        <v>336</v>
      </c>
      <c r="H176" s="15">
        <f t="shared" si="7"/>
        <v>45716</v>
      </c>
    </row>
    <row r="177" spans="1:8" ht="47.25" x14ac:dyDescent="0.25">
      <c r="A177" s="15" t="str">
        <f t="shared" si="8"/>
        <v>FEM</v>
      </c>
      <c r="B177" s="15">
        <v>45672</v>
      </c>
      <c r="C177" s="16" t="s">
        <v>414</v>
      </c>
      <c r="D177" s="16" t="s">
        <v>415</v>
      </c>
      <c r="E177" s="16" t="s">
        <v>416</v>
      </c>
      <c r="F177" s="17">
        <v>6549</v>
      </c>
      <c r="G177" s="16" t="s">
        <v>336</v>
      </c>
      <c r="H177" s="15">
        <f t="shared" si="7"/>
        <v>45717</v>
      </c>
    </row>
    <row r="178" spans="1:8" ht="47.25" x14ac:dyDescent="0.25">
      <c r="A178" s="15" t="str">
        <f t="shared" si="8"/>
        <v>REC</v>
      </c>
      <c r="B178" s="15">
        <v>45673</v>
      </c>
      <c r="C178" s="16" t="s">
        <v>517</v>
      </c>
      <c r="D178" s="16" t="s">
        <v>84</v>
      </c>
      <c r="E178" s="16" t="s">
        <v>524</v>
      </c>
      <c r="F178" s="17">
        <v>1073500</v>
      </c>
      <c r="G178" s="16" t="s">
        <v>336</v>
      </c>
      <c r="H178" s="15">
        <f t="shared" si="7"/>
        <v>45718</v>
      </c>
    </row>
    <row r="179" spans="1:8" ht="31.5" x14ac:dyDescent="0.25">
      <c r="A179" s="15" t="str">
        <f t="shared" si="8"/>
        <v>REC</v>
      </c>
      <c r="B179" s="15">
        <v>45674</v>
      </c>
      <c r="C179" s="16" t="s">
        <v>417</v>
      </c>
      <c r="D179" s="16" t="s">
        <v>77</v>
      </c>
      <c r="E179" s="16" t="s">
        <v>418</v>
      </c>
      <c r="F179" s="17">
        <v>118688</v>
      </c>
      <c r="G179" s="16" t="s">
        <v>336</v>
      </c>
      <c r="H179" s="15">
        <f t="shared" si="7"/>
        <v>45719</v>
      </c>
    </row>
    <row r="180" spans="1:8" ht="31.5" x14ac:dyDescent="0.25">
      <c r="A180" s="15" t="str">
        <f t="shared" si="8"/>
        <v>REC</v>
      </c>
      <c r="B180" s="15">
        <v>45674</v>
      </c>
      <c r="C180" s="16" t="s">
        <v>419</v>
      </c>
      <c r="D180" s="16" t="s">
        <v>77</v>
      </c>
      <c r="E180" s="16" t="s">
        <v>418</v>
      </c>
      <c r="F180" s="17">
        <v>104704</v>
      </c>
      <c r="G180" s="16" t="s">
        <v>336</v>
      </c>
      <c r="H180" s="15">
        <f t="shared" si="7"/>
        <v>45719</v>
      </c>
    </row>
    <row r="181" spans="1:8" ht="47.25" x14ac:dyDescent="0.25">
      <c r="A181" s="15" t="str">
        <f t="shared" si="8"/>
        <v>REC</v>
      </c>
      <c r="B181" s="15">
        <v>45674</v>
      </c>
      <c r="C181" s="16" t="s">
        <v>420</v>
      </c>
      <c r="D181" s="16" t="s">
        <v>421</v>
      </c>
      <c r="E181" s="16" t="s">
        <v>422</v>
      </c>
      <c r="F181" s="17">
        <v>64907.92</v>
      </c>
      <c r="G181" s="16" t="s">
        <v>336</v>
      </c>
      <c r="H181" s="15">
        <f t="shared" si="7"/>
        <v>45719</v>
      </c>
    </row>
    <row r="182" spans="1:8" x14ac:dyDescent="0.25">
      <c r="A182" s="15" t="str">
        <f t="shared" si="8"/>
        <v>FEM</v>
      </c>
      <c r="B182" s="15">
        <v>45677</v>
      </c>
      <c r="C182" s="16" t="s">
        <v>423</v>
      </c>
      <c r="D182" s="16" t="s">
        <v>52</v>
      </c>
      <c r="E182" s="16" t="s">
        <v>424</v>
      </c>
      <c r="F182" s="17">
        <v>58802.25</v>
      </c>
      <c r="G182" s="16" t="s">
        <v>336</v>
      </c>
      <c r="H182" s="15">
        <f t="shared" si="7"/>
        <v>45722</v>
      </c>
    </row>
    <row r="183" spans="1:8" ht="31.5" x14ac:dyDescent="0.25">
      <c r="A183" s="15" t="str">
        <f t="shared" si="8"/>
        <v>FEM</v>
      </c>
      <c r="B183" s="15">
        <v>45679</v>
      </c>
      <c r="C183" s="16" t="s">
        <v>425</v>
      </c>
      <c r="D183" s="16" t="s">
        <v>426</v>
      </c>
      <c r="E183" s="16" t="s">
        <v>427</v>
      </c>
      <c r="F183" s="17">
        <v>6619.8</v>
      </c>
      <c r="G183" s="16" t="s">
        <v>336</v>
      </c>
      <c r="H183" s="15">
        <f t="shared" si="7"/>
        <v>45724</v>
      </c>
    </row>
    <row r="184" spans="1:8" ht="31.5" x14ac:dyDescent="0.25">
      <c r="A184" s="15" t="str">
        <f t="shared" si="8"/>
        <v>FEM</v>
      </c>
      <c r="B184" s="15">
        <v>45679</v>
      </c>
      <c r="C184" s="16" t="s">
        <v>428</v>
      </c>
      <c r="D184" s="16" t="s">
        <v>429</v>
      </c>
      <c r="E184" s="16" t="s">
        <v>430</v>
      </c>
      <c r="F184" s="17">
        <v>489700</v>
      </c>
      <c r="G184" s="16" t="s">
        <v>336</v>
      </c>
      <c r="H184" s="15">
        <f t="shared" si="7"/>
        <v>45724</v>
      </c>
    </row>
    <row r="185" spans="1:8" ht="31.5" x14ac:dyDescent="0.25">
      <c r="A185" s="15" t="str">
        <f t="shared" si="8"/>
        <v>FEM</v>
      </c>
      <c r="B185" s="15">
        <v>45679</v>
      </c>
      <c r="C185" s="16" t="s">
        <v>431</v>
      </c>
      <c r="D185" s="16" t="s">
        <v>432</v>
      </c>
      <c r="E185" s="16" t="s">
        <v>433</v>
      </c>
      <c r="F185" s="17">
        <v>89099.99</v>
      </c>
      <c r="G185" s="16" t="s">
        <v>336</v>
      </c>
      <c r="H185" s="15">
        <f t="shared" si="7"/>
        <v>45724</v>
      </c>
    </row>
    <row r="186" spans="1:8" ht="63" x14ac:dyDescent="0.25">
      <c r="A186" s="15" t="str">
        <f t="shared" ref="A186:A217" si="9">+MID(E186,1,3)</f>
        <v>REC</v>
      </c>
      <c r="B186" s="15">
        <v>45679</v>
      </c>
      <c r="C186" s="16" t="s">
        <v>434</v>
      </c>
      <c r="D186" s="16" t="s">
        <v>76</v>
      </c>
      <c r="E186" s="16" t="s">
        <v>435</v>
      </c>
      <c r="F186" s="17">
        <v>783102.6</v>
      </c>
      <c r="G186" s="16" t="s">
        <v>336</v>
      </c>
      <c r="H186" s="15">
        <f t="shared" si="7"/>
        <v>45724</v>
      </c>
    </row>
    <row r="187" spans="1:8" ht="47.25" x14ac:dyDescent="0.25">
      <c r="A187" s="15" t="str">
        <f t="shared" si="9"/>
        <v>REC</v>
      </c>
      <c r="B187" s="15">
        <v>45679</v>
      </c>
      <c r="C187" s="16" t="s">
        <v>436</v>
      </c>
      <c r="D187" s="16" t="s">
        <v>79</v>
      </c>
      <c r="E187" s="16" t="s">
        <v>437</v>
      </c>
      <c r="F187" s="17">
        <v>980500</v>
      </c>
      <c r="G187" s="16" t="s">
        <v>336</v>
      </c>
      <c r="H187" s="15">
        <f t="shared" si="7"/>
        <v>45724</v>
      </c>
    </row>
    <row r="188" spans="1:8" ht="78.75" x14ac:dyDescent="0.25">
      <c r="A188" s="15" t="str">
        <f t="shared" si="9"/>
        <v>EPH</v>
      </c>
      <c r="B188" s="15">
        <v>45680</v>
      </c>
      <c r="C188" s="16" t="s">
        <v>438</v>
      </c>
      <c r="D188" s="16" t="s">
        <v>50</v>
      </c>
      <c r="E188" s="16" t="s">
        <v>439</v>
      </c>
      <c r="F188" s="17">
        <v>12508</v>
      </c>
      <c r="G188" s="16" t="s">
        <v>336</v>
      </c>
      <c r="H188" s="15">
        <f t="shared" si="7"/>
        <v>45725</v>
      </c>
    </row>
    <row r="189" spans="1:8" ht="78.75" x14ac:dyDescent="0.25">
      <c r="A189" s="15" t="str">
        <f t="shared" si="9"/>
        <v>EPH</v>
      </c>
      <c r="B189" s="15">
        <v>45680</v>
      </c>
      <c r="C189" s="16" t="s">
        <v>164</v>
      </c>
      <c r="D189" s="16" t="s">
        <v>50</v>
      </c>
      <c r="E189" s="16" t="s">
        <v>439</v>
      </c>
      <c r="F189" s="17">
        <v>15340</v>
      </c>
      <c r="G189" s="16" t="s">
        <v>336</v>
      </c>
      <c r="H189" s="15">
        <f t="shared" si="7"/>
        <v>45725</v>
      </c>
    </row>
    <row r="190" spans="1:8" ht="78.75" x14ac:dyDescent="0.25">
      <c r="A190" s="15" t="str">
        <f t="shared" si="9"/>
        <v>REC</v>
      </c>
      <c r="B190" s="15">
        <v>45680</v>
      </c>
      <c r="C190" s="16" t="s">
        <v>195</v>
      </c>
      <c r="D190" s="16" t="s">
        <v>440</v>
      </c>
      <c r="E190" s="16" t="s">
        <v>441</v>
      </c>
      <c r="F190" s="17">
        <v>30267</v>
      </c>
      <c r="G190" s="16" t="s">
        <v>336</v>
      </c>
      <c r="H190" s="15">
        <f t="shared" si="7"/>
        <v>45725</v>
      </c>
    </row>
    <row r="191" spans="1:8" ht="63" x14ac:dyDescent="0.25">
      <c r="A191" s="15" t="str">
        <f t="shared" si="9"/>
        <v>JVM</v>
      </c>
      <c r="B191" s="15">
        <v>45680</v>
      </c>
      <c r="C191" s="16" t="s">
        <v>442</v>
      </c>
      <c r="D191" s="16" t="s">
        <v>65</v>
      </c>
      <c r="E191" s="16" t="s">
        <v>443</v>
      </c>
      <c r="F191" s="17">
        <v>-37730</v>
      </c>
      <c r="G191" s="16" t="s">
        <v>336</v>
      </c>
      <c r="H191" s="15">
        <f t="shared" si="7"/>
        <v>45725</v>
      </c>
    </row>
    <row r="192" spans="1:8" ht="47.25" x14ac:dyDescent="0.25">
      <c r="A192" s="15" t="str">
        <f t="shared" si="9"/>
        <v>REC</v>
      </c>
      <c r="B192" s="15">
        <v>45680</v>
      </c>
      <c r="C192" s="16" t="s">
        <v>444</v>
      </c>
      <c r="D192" s="16" t="s">
        <v>445</v>
      </c>
      <c r="E192" s="16" t="s">
        <v>525</v>
      </c>
      <c r="F192" s="17">
        <v>15568879</v>
      </c>
      <c r="G192" s="16" t="s">
        <v>336</v>
      </c>
      <c r="H192" s="15">
        <f t="shared" si="7"/>
        <v>45725</v>
      </c>
    </row>
    <row r="193" spans="1:8" ht="47.25" x14ac:dyDescent="0.25">
      <c r="A193" s="15" t="str">
        <f t="shared" si="9"/>
        <v>REC</v>
      </c>
      <c r="B193" s="15">
        <v>45680</v>
      </c>
      <c r="C193" s="16" t="s">
        <v>446</v>
      </c>
      <c r="D193" s="16" t="s">
        <v>445</v>
      </c>
      <c r="E193" s="16" t="s">
        <v>526</v>
      </c>
      <c r="F193" s="17">
        <v>1699900</v>
      </c>
      <c r="G193" s="16" t="s">
        <v>336</v>
      </c>
      <c r="H193" s="15">
        <f t="shared" si="7"/>
        <v>45725</v>
      </c>
    </row>
    <row r="194" spans="1:8" ht="63" x14ac:dyDescent="0.25">
      <c r="A194" s="15" t="str">
        <f t="shared" si="9"/>
        <v>REC</v>
      </c>
      <c r="B194" s="15">
        <v>45681</v>
      </c>
      <c r="C194" s="16" t="s">
        <v>447</v>
      </c>
      <c r="D194" s="16" t="s">
        <v>6</v>
      </c>
      <c r="E194" s="16" t="s">
        <v>226</v>
      </c>
      <c r="F194" s="17">
        <v>37155.839999999997</v>
      </c>
      <c r="G194" s="16" t="s">
        <v>336</v>
      </c>
      <c r="H194" s="15">
        <f t="shared" si="7"/>
        <v>45726</v>
      </c>
    </row>
    <row r="195" spans="1:8" ht="47.25" x14ac:dyDescent="0.25">
      <c r="A195" s="15" t="str">
        <f t="shared" si="9"/>
        <v>REC</v>
      </c>
      <c r="B195" s="15">
        <v>45681</v>
      </c>
      <c r="C195" s="16" t="s">
        <v>448</v>
      </c>
      <c r="D195" s="16" t="s">
        <v>7</v>
      </c>
      <c r="E195" s="16" t="s">
        <v>449</v>
      </c>
      <c r="F195" s="17">
        <v>100000</v>
      </c>
      <c r="G195" s="16" t="s">
        <v>336</v>
      </c>
      <c r="H195" s="15">
        <f t="shared" si="7"/>
        <v>45726</v>
      </c>
    </row>
    <row r="196" spans="1:8" ht="63" x14ac:dyDescent="0.25">
      <c r="A196" s="15" t="str">
        <f t="shared" si="9"/>
        <v>EPH</v>
      </c>
      <c r="B196" s="15">
        <v>45681</v>
      </c>
      <c r="C196" s="16" t="s">
        <v>450</v>
      </c>
      <c r="D196" s="16" t="s">
        <v>451</v>
      </c>
      <c r="E196" s="16" t="s">
        <v>452</v>
      </c>
      <c r="F196" s="17">
        <v>86238.399999999994</v>
      </c>
      <c r="G196" s="16" t="s">
        <v>336</v>
      </c>
      <c r="H196" s="15">
        <f t="shared" si="7"/>
        <v>45726</v>
      </c>
    </row>
    <row r="197" spans="1:8" ht="78.75" x14ac:dyDescent="0.25">
      <c r="A197" s="15" t="str">
        <f t="shared" si="9"/>
        <v>EPH</v>
      </c>
      <c r="B197" s="15">
        <v>45681</v>
      </c>
      <c r="C197" s="16" t="s">
        <v>453</v>
      </c>
      <c r="D197" s="16" t="s">
        <v>50</v>
      </c>
      <c r="E197" s="16" t="s">
        <v>439</v>
      </c>
      <c r="F197" s="17">
        <v>19942</v>
      </c>
      <c r="G197" s="16" t="s">
        <v>336</v>
      </c>
      <c r="H197" s="15">
        <f t="shared" si="7"/>
        <v>45726</v>
      </c>
    </row>
    <row r="198" spans="1:8" ht="63" x14ac:dyDescent="0.25">
      <c r="A198" s="15" t="str">
        <f t="shared" si="9"/>
        <v>REC</v>
      </c>
      <c r="B198" s="15">
        <v>45681</v>
      </c>
      <c r="C198" s="16" t="s">
        <v>454</v>
      </c>
      <c r="D198" s="16" t="s">
        <v>455</v>
      </c>
      <c r="E198" s="16" t="s">
        <v>456</v>
      </c>
      <c r="F198" s="17">
        <v>511530</v>
      </c>
      <c r="G198" s="16" t="s">
        <v>336</v>
      </c>
      <c r="H198" s="15">
        <f t="shared" si="7"/>
        <v>45726</v>
      </c>
    </row>
    <row r="199" spans="1:8" ht="63" x14ac:dyDescent="0.25">
      <c r="A199" s="15" t="str">
        <f t="shared" si="9"/>
        <v>JVM</v>
      </c>
      <c r="B199" s="15">
        <v>45681</v>
      </c>
      <c r="C199" s="16" t="s">
        <v>457</v>
      </c>
      <c r="D199" s="16" t="s">
        <v>79</v>
      </c>
      <c r="E199" s="16" t="s">
        <v>458</v>
      </c>
      <c r="F199" s="17">
        <v>131500</v>
      </c>
      <c r="G199" s="16" t="s">
        <v>336</v>
      </c>
      <c r="H199" s="15">
        <f t="shared" si="7"/>
        <v>45726</v>
      </c>
    </row>
    <row r="200" spans="1:8" ht="47.25" x14ac:dyDescent="0.25">
      <c r="A200" s="15" t="str">
        <f t="shared" si="9"/>
        <v>JVM</v>
      </c>
      <c r="B200" s="15">
        <v>45681</v>
      </c>
      <c r="C200" s="16" t="s">
        <v>459</v>
      </c>
      <c r="D200" s="16" t="s">
        <v>83</v>
      </c>
      <c r="E200" s="16" t="s">
        <v>413</v>
      </c>
      <c r="F200" s="17">
        <v>14416.36</v>
      </c>
      <c r="G200" s="16" t="s">
        <v>336</v>
      </c>
      <c r="H200" s="15">
        <f t="shared" si="7"/>
        <v>45726</v>
      </c>
    </row>
    <row r="201" spans="1:8" ht="47.25" x14ac:dyDescent="0.25">
      <c r="A201" s="15" t="str">
        <f t="shared" si="9"/>
        <v>JVM</v>
      </c>
      <c r="B201" s="15">
        <v>45681</v>
      </c>
      <c r="C201" s="16" t="s">
        <v>460</v>
      </c>
      <c r="D201" s="16" t="s">
        <v>83</v>
      </c>
      <c r="E201" s="16" t="s">
        <v>461</v>
      </c>
      <c r="F201" s="17">
        <v>4290</v>
      </c>
      <c r="G201" s="16" t="s">
        <v>336</v>
      </c>
      <c r="H201" s="15">
        <f t="shared" si="7"/>
        <v>45726</v>
      </c>
    </row>
    <row r="202" spans="1:8" ht="47.25" x14ac:dyDescent="0.25">
      <c r="A202" s="15" t="str">
        <f t="shared" si="9"/>
        <v>REC</v>
      </c>
      <c r="B202" s="15">
        <v>45681</v>
      </c>
      <c r="C202" s="16" t="s">
        <v>462</v>
      </c>
      <c r="D202" s="16" t="s">
        <v>83</v>
      </c>
      <c r="E202" s="16" t="s">
        <v>463</v>
      </c>
      <c r="F202" s="17">
        <v>61734.81</v>
      </c>
      <c r="G202" s="16" t="s">
        <v>336</v>
      </c>
      <c r="H202" s="15">
        <f t="shared" ref="H202:H230" si="10">+B202+45</f>
        <v>45726</v>
      </c>
    </row>
    <row r="203" spans="1:8" ht="47.25" x14ac:dyDescent="0.25">
      <c r="A203" s="15" t="str">
        <f t="shared" si="9"/>
        <v>REC</v>
      </c>
      <c r="B203" s="15">
        <v>45682</v>
      </c>
      <c r="C203" s="16" t="s">
        <v>464</v>
      </c>
      <c r="D203" s="16" t="s">
        <v>9</v>
      </c>
      <c r="E203" s="16" t="s">
        <v>516</v>
      </c>
      <c r="F203" s="17">
        <v>9000</v>
      </c>
      <c r="G203" s="16" t="s">
        <v>336</v>
      </c>
      <c r="H203" s="15">
        <f t="shared" si="10"/>
        <v>45727</v>
      </c>
    </row>
    <row r="204" spans="1:8" ht="47.25" x14ac:dyDescent="0.25">
      <c r="A204" s="15" t="str">
        <f t="shared" si="9"/>
        <v>UM-</v>
      </c>
      <c r="B204" s="15">
        <v>45682</v>
      </c>
      <c r="C204" s="16" t="s">
        <v>465</v>
      </c>
      <c r="D204" s="16" t="s">
        <v>52</v>
      </c>
      <c r="E204" s="16" t="s">
        <v>466</v>
      </c>
      <c r="F204" s="17">
        <v>23000</v>
      </c>
      <c r="G204" s="16" t="s">
        <v>336</v>
      </c>
      <c r="H204" s="15">
        <f t="shared" si="10"/>
        <v>45727</v>
      </c>
    </row>
    <row r="205" spans="1:8" ht="47.25" x14ac:dyDescent="0.25">
      <c r="A205" s="15" t="str">
        <f t="shared" si="9"/>
        <v>EPH</v>
      </c>
      <c r="B205" s="15">
        <v>45684</v>
      </c>
      <c r="C205" s="16" t="s">
        <v>467</v>
      </c>
      <c r="D205" s="16" t="s">
        <v>16</v>
      </c>
      <c r="E205" s="16" t="s">
        <v>468</v>
      </c>
      <c r="F205" s="17">
        <v>11421</v>
      </c>
      <c r="G205" s="16" t="s">
        <v>336</v>
      </c>
      <c r="H205" s="15">
        <f t="shared" si="10"/>
        <v>45729</v>
      </c>
    </row>
    <row r="206" spans="1:8" ht="47.25" x14ac:dyDescent="0.25">
      <c r="A206" s="15" t="str">
        <f t="shared" si="9"/>
        <v>REC</v>
      </c>
      <c r="B206" s="15">
        <v>45684</v>
      </c>
      <c r="C206" s="16" t="s">
        <v>469</v>
      </c>
      <c r="D206" s="16" t="s">
        <v>17</v>
      </c>
      <c r="E206" s="16" t="s">
        <v>470</v>
      </c>
      <c r="F206" s="17">
        <v>97220.5</v>
      </c>
      <c r="G206" s="16" t="s">
        <v>336</v>
      </c>
      <c r="H206" s="15">
        <f t="shared" si="10"/>
        <v>45729</v>
      </c>
    </row>
    <row r="207" spans="1:8" ht="47.25" x14ac:dyDescent="0.25">
      <c r="A207" s="15" t="str">
        <f t="shared" si="9"/>
        <v>LNM</v>
      </c>
      <c r="B207" s="15">
        <v>45684</v>
      </c>
      <c r="C207" s="16" t="s">
        <v>471</v>
      </c>
      <c r="D207" s="16" t="s">
        <v>34</v>
      </c>
      <c r="E207" s="16" t="s">
        <v>472</v>
      </c>
      <c r="F207" s="17">
        <v>217160</v>
      </c>
      <c r="G207" s="16" t="s">
        <v>336</v>
      </c>
      <c r="H207" s="15">
        <f t="shared" si="10"/>
        <v>45729</v>
      </c>
    </row>
    <row r="208" spans="1:8" ht="47.25" x14ac:dyDescent="0.25">
      <c r="A208" s="15" t="str">
        <f t="shared" si="9"/>
        <v>REC</v>
      </c>
      <c r="B208" s="15">
        <v>45684</v>
      </c>
      <c r="C208" s="16" t="s">
        <v>473</v>
      </c>
      <c r="D208" s="16" t="s">
        <v>44</v>
      </c>
      <c r="E208" s="16" t="s">
        <v>474</v>
      </c>
      <c r="F208" s="17">
        <v>44250</v>
      </c>
      <c r="G208" s="16" t="s">
        <v>336</v>
      </c>
      <c r="H208" s="15">
        <f t="shared" si="10"/>
        <v>45729</v>
      </c>
    </row>
    <row r="209" spans="1:8" ht="47.25" x14ac:dyDescent="0.25">
      <c r="A209" s="15" t="str">
        <f t="shared" si="9"/>
        <v>EMH</v>
      </c>
      <c r="B209" s="15">
        <v>45684</v>
      </c>
      <c r="C209" s="16" t="s">
        <v>475</v>
      </c>
      <c r="D209" s="16" t="s">
        <v>52</v>
      </c>
      <c r="E209" s="16" t="s">
        <v>476</v>
      </c>
      <c r="F209" s="17">
        <v>64465.919999999998</v>
      </c>
      <c r="G209" s="16" t="s">
        <v>336</v>
      </c>
      <c r="H209" s="15">
        <f t="shared" si="10"/>
        <v>45729</v>
      </c>
    </row>
    <row r="210" spans="1:8" ht="47.25" x14ac:dyDescent="0.25">
      <c r="A210" s="15" t="str">
        <f t="shared" si="9"/>
        <v>REC</v>
      </c>
      <c r="B210" s="15">
        <v>45684</v>
      </c>
      <c r="C210" s="16" t="s">
        <v>477</v>
      </c>
      <c r="D210" s="16" t="s">
        <v>62</v>
      </c>
      <c r="E210" s="16" t="s">
        <v>478</v>
      </c>
      <c r="F210" s="17">
        <v>76822.94</v>
      </c>
      <c r="G210" s="16" t="s">
        <v>336</v>
      </c>
      <c r="H210" s="15">
        <f t="shared" si="10"/>
        <v>45729</v>
      </c>
    </row>
    <row r="211" spans="1:8" ht="63" x14ac:dyDescent="0.25">
      <c r="A211" s="15" t="str">
        <f t="shared" si="9"/>
        <v>LNM</v>
      </c>
      <c r="B211" s="15">
        <v>45684</v>
      </c>
      <c r="C211" s="16" t="s">
        <v>479</v>
      </c>
      <c r="D211" s="16" t="s">
        <v>67</v>
      </c>
      <c r="E211" s="16" t="s">
        <v>480</v>
      </c>
      <c r="F211" s="17">
        <v>71036</v>
      </c>
      <c r="G211" s="16" t="s">
        <v>336</v>
      </c>
      <c r="H211" s="15">
        <f t="shared" si="10"/>
        <v>45729</v>
      </c>
    </row>
    <row r="212" spans="1:8" x14ac:dyDescent="0.25">
      <c r="A212" s="15" t="str">
        <f t="shared" si="9"/>
        <v>FEM</v>
      </c>
      <c r="B212" s="15">
        <v>45684</v>
      </c>
      <c r="C212" s="16" t="s">
        <v>481</v>
      </c>
      <c r="D212" s="16" t="s">
        <v>83</v>
      </c>
      <c r="E212" s="16" t="s">
        <v>424</v>
      </c>
      <c r="F212" s="17">
        <v>122296.38</v>
      </c>
      <c r="G212" s="16" t="s">
        <v>336</v>
      </c>
      <c r="H212" s="15">
        <f t="shared" si="10"/>
        <v>45729</v>
      </c>
    </row>
    <row r="213" spans="1:8" ht="63" x14ac:dyDescent="0.25">
      <c r="A213" s="15" t="str">
        <f t="shared" si="9"/>
        <v>EPH</v>
      </c>
      <c r="B213" s="15">
        <v>45685</v>
      </c>
      <c r="C213" s="16" t="s">
        <v>482</v>
      </c>
      <c r="D213" s="16" t="s">
        <v>34</v>
      </c>
      <c r="E213" s="16" t="s">
        <v>483</v>
      </c>
      <c r="F213" s="17">
        <v>40400</v>
      </c>
      <c r="G213" s="16" t="s">
        <v>336</v>
      </c>
      <c r="H213" s="15">
        <f t="shared" si="10"/>
        <v>45730</v>
      </c>
    </row>
    <row r="214" spans="1:8" ht="63" x14ac:dyDescent="0.25">
      <c r="A214" s="15" t="str">
        <f t="shared" si="9"/>
        <v>REC</v>
      </c>
      <c r="B214" s="15">
        <v>45685</v>
      </c>
      <c r="C214" s="16" t="s">
        <v>484</v>
      </c>
      <c r="D214" s="16" t="s">
        <v>48</v>
      </c>
      <c r="E214" s="16" t="s">
        <v>485</v>
      </c>
      <c r="F214" s="17">
        <v>8299.99</v>
      </c>
      <c r="G214" s="16" t="s">
        <v>336</v>
      </c>
      <c r="H214" s="15">
        <f t="shared" si="10"/>
        <v>45730</v>
      </c>
    </row>
    <row r="215" spans="1:8" ht="31.5" x14ac:dyDescent="0.25">
      <c r="A215" s="15" t="str">
        <f t="shared" si="9"/>
        <v>JVM</v>
      </c>
      <c r="B215" s="15">
        <v>45685</v>
      </c>
      <c r="C215" s="16" t="s">
        <v>486</v>
      </c>
      <c r="D215" s="16" t="s">
        <v>389</v>
      </c>
      <c r="E215" s="16" t="s">
        <v>487</v>
      </c>
      <c r="F215" s="17">
        <v>17584</v>
      </c>
      <c r="G215" s="16" t="s">
        <v>336</v>
      </c>
      <c r="H215" s="15">
        <f t="shared" si="10"/>
        <v>45730</v>
      </c>
    </row>
    <row r="216" spans="1:8" ht="31.5" x14ac:dyDescent="0.25">
      <c r="A216" s="15" t="str">
        <f t="shared" si="9"/>
        <v>FEM</v>
      </c>
      <c r="B216" s="15">
        <v>45686</v>
      </c>
      <c r="C216" s="16" t="s">
        <v>488</v>
      </c>
      <c r="D216" s="16" t="s">
        <v>489</v>
      </c>
      <c r="E216" s="16" t="s">
        <v>490</v>
      </c>
      <c r="F216" s="17">
        <v>154155.20000000001</v>
      </c>
      <c r="G216" s="16" t="s">
        <v>336</v>
      </c>
      <c r="H216" s="15">
        <f t="shared" si="10"/>
        <v>45731</v>
      </c>
    </row>
    <row r="217" spans="1:8" ht="63" x14ac:dyDescent="0.25">
      <c r="A217" s="15" t="str">
        <f t="shared" si="9"/>
        <v>UM-</v>
      </c>
      <c r="B217" s="15">
        <v>45686</v>
      </c>
      <c r="C217" s="16" t="s">
        <v>491</v>
      </c>
      <c r="D217" s="16" t="s">
        <v>492</v>
      </c>
      <c r="E217" s="16" t="s">
        <v>493</v>
      </c>
      <c r="F217" s="17">
        <v>147500</v>
      </c>
      <c r="G217" s="16" t="s">
        <v>336</v>
      </c>
      <c r="H217" s="15">
        <f t="shared" si="10"/>
        <v>45731</v>
      </c>
    </row>
    <row r="218" spans="1:8" ht="47.25" x14ac:dyDescent="0.25">
      <c r="A218" s="15" t="s">
        <v>348</v>
      </c>
      <c r="B218" s="15">
        <v>45661</v>
      </c>
      <c r="C218" s="16" t="s">
        <v>535</v>
      </c>
      <c r="D218" s="16" t="s">
        <v>534</v>
      </c>
      <c r="E218" s="16" t="s">
        <v>533</v>
      </c>
      <c r="F218" s="17">
        <v>446515.63</v>
      </c>
      <c r="G218" s="16" t="s">
        <v>336</v>
      </c>
      <c r="H218" s="15">
        <f t="shared" si="10"/>
        <v>45706</v>
      </c>
    </row>
    <row r="219" spans="1:8" ht="63" x14ac:dyDescent="0.25">
      <c r="A219" s="15" t="str">
        <f t="shared" ref="A219:A230" si="11">+MID(E219,1,3)</f>
        <v>REC</v>
      </c>
      <c r="B219" s="15">
        <v>45686</v>
      </c>
      <c r="C219" s="16" t="s">
        <v>494</v>
      </c>
      <c r="D219" s="16" t="s">
        <v>495</v>
      </c>
      <c r="E219" s="16" t="s">
        <v>496</v>
      </c>
      <c r="F219" s="17">
        <v>8920</v>
      </c>
      <c r="G219" s="16" t="s">
        <v>336</v>
      </c>
      <c r="H219" s="15">
        <f t="shared" si="10"/>
        <v>45731</v>
      </c>
    </row>
    <row r="220" spans="1:8" ht="31.5" x14ac:dyDescent="0.25">
      <c r="A220" s="15" t="str">
        <f t="shared" si="11"/>
        <v>JVM</v>
      </c>
      <c r="B220" s="15">
        <v>45688</v>
      </c>
      <c r="C220" s="16" t="s">
        <v>497</v>
      </c>
      <c r="D220" s="16" t="s">
        <v>498</v>
      </c>
      <c r="E220" s="16" t="s">
        <v>499</v>
      </c>
      <c r="F220" s="17">
        <v>22770</v>
      </c>
      <c r="G220" s="16" t="s">
        <v>336</v>
      </c>
      <c r="H220" s="15">
        <f t="shared" si="10"/>
        <v>45733</v>
      </c>
    </row>
    <row r="221" spans="1:8" ht="63" x14ac:dyDescent="0.25">
      <c r="A221" s="15" t="str">
        <f t="shared" si="11"/>
        <v>REC</v>
      </c>
      <c r="B221" s="15">
        <v>45688</v>
      </c>
      <c r="C221" s="16" t="s">
        <v>500</v>
      </c>
      <c r="D221" s="16" t="s">
        <v>22</v>
      </c>
      <c r="E221" s="16" t="s">
        <v>501</v>
      </c>
      <c r="F221" s="17">
        <v>89500</v>
      </c>
      <c r="G221" s="16" t="s">
        <v>336</v>
      </c>
      <c r="H221" s="15">
        <f t="shared" si="10"/>
        <v>45733</v>
      </c>
    </row>
    <row r="222" spans="1:8" ht="78.75" x14ac:dyDescent="0.25">
      <c r="A222" s="15" t="str">
        <f t="shared" si="11"/>
        <v>REC</v>
      </c>
      <c r="B222" s="15">
        <v>45688</v>
      </c>
      <c r="C222" s="16" t="s">
        <v>502</v>
      </c>
      <c r="D222" s="16" t="s">
        <v>22</v>
      </c>
      <c r="E222" s="16" t="s">
        <v>503</v>
      </c>
      <c r="F222" s="17">
        <v>13000</v>
      </c>
      <c r="G222" s="16" t="s">
        <v>336</v>
      </c>
      <c r="H222" s="15">
        <f t="shared" si="10"/>
        <v>45733</v>
      </c>
    </row>
    <row r="223" spans="1:8" ht="78.75" x14ac:dyDescent="0.25">
      <c r="A223" s="15" t="str">
        <f t="shared" si="11"/>
        <v>LNM</v>
      </c>
      <c r="B223" s="15">
        <v>45688</v>
      </c>
      <c r="C223" s="16" t="s">
        <v>504</v>
      </c>
      <c r="D223" s="16" t="s">
        <v>83</v>
      </c>
      <c r="E223" s="16" t="s">
        <v>505</v>
      </c>
      <c r="F223" s="17">
        <v>46706.400000000001</v>
      </c>
      <c r="G223" s="16" t="s">
        <v>336</v>
      </c>
      <c r="H223" s="15">
        <f t="shared" si="10"/>
        <v>45733</v>
      </c>
    </row>
    <row r="224" spans="1:8" ht="63" x14ac:dyDescent="0.25">
      <c r="A224" s="15" t="str">
        <f t="shared" si="11"/>
        <v>LNM</v>
      </c>
      <c r="B224" s="15">
        <v>45688</v>
      </c>
      <c r="C224" s="16" t="s">
        <v>506</v>
      </c>
      <c r="D224" s="16" t="s">
        <v>83</v>
      </c>
      <c r="E224" s="16" t="s">
        <v>507</v>
      </c>
      <c r="F224" s="17">
        <v>200370.14</v>
      </c>
      <c r="G224" s="16" t="s">
        <v>336</v>
      </c>
      <c r="H224" s="15">
        <f t="shared" si="10"/>
        <v>45733</v>
      </c>
    </row>
    <row r="225" spans="1:8" ht="63" x14ac:dyDescent="0.25">
      <c r="A225" s="15" t="str">
        <f t="shared" si="11"/>
        <v>LNM</v>
      </c>
      <c r="B225" s="15">
        <v>45688</v>
      </c>
      <c r="C225" s="16" t="s">
        <v>508</v>
      </c>
      <c r="D225" s="16" t="s">
        <v>83</v>
      </c>
      <c r="E225" s="16" t="s">
        <v>509</v>
      </c>
      <c r="F225" s="17">
        <v>11912.1</v>
      </c>
      <c r="G225" s="16" t="s">
        <v>336</v>
      </c>
      <c r="H225" s="15">
        <f t="shared" si="10"/>
        <v>45733</v>
      </c>
    </row>
    <row r="226" spans="1:8" ht="63" x14ac:dyDescent="0.25">
      <c r="A226" s="15" t="str">
        <f t="shared" si="11"/>
        <v>LNM</v>
      </c>
      <c r="B226" s="15">
        <v>45688</v>
      </c>
      <c r="C226" s="16" t="s">
        <v>510</v>
      </c>
      <c r="D226" s="16" t="s">
        <v>83</v>
      </c>
      <c r="E226" s="16" t="s">
        <v>509</v>
      </c>
      <c r="F226" s="17">
        <v>788095.21</v>
      </c>
      <c r="G226" s="16" t="s">
        <v>336</v>
      </c>
      <c r="H226" s="15">
        <f t="shared" si="10"/>
        <v>45733</v>
      </c>
    </row>
    <row r="227" spans="1:8" ht="63" x14ac:dyDescent="0.25">
      <c r="A227" s="15" t="str">
        <f t="shared" si="11"/>
        <v>LNM</v>
      </c>
      <c r="B227" s="15">
        <v>45688</v>
      </c>
      <c r="C227" s="16" t="s">
        <v>511</v>
      </c>
      <c r="D227" s="16" t="s">
        <v>83</v>
      </c>
      <c r="E227" s="16" t="s">
        <v>509</v>
      </c>
      <c r="F227" s="17">
        <v>269663</v>
      </c>
      <c r="G227" s="16" t="s">
        <v>336</v>
      </c>
      <c r="H227" s="15">
        <f t="shared" si="10"/>
        <v>45733</v>
      </c>
    </row>
    <row r="228" spans="1:8" ht="63" x14ac:dyDescent="0.25">
      <c r="A228" s="15" t="str">
        <f t="shared" si="11"/>
        <v>LNM</v>
      </c>
      <c r="B228" s="15">
        <v>45688</v>
      </c>
      <c r="C228" s="16" t="s">
        <v>512</v>
      </c>
      <c r="D228" s="16" t="s">
        <v>83</v>
      </c>
      <c r="E228" s="16" t="s">
        <v>509</v>
      </c>
      <c r="F228" s="17">
        <v>46036</v>
      </c>
      <c r="G228" s="16" t="s">
        <v>336</v>
      </c>
      <c r="H228" s="15">
        <f t="shared" si="10"/>
        <v>45733</v>
      </c>
    </row>
    <row r="229" spans="1:8" ht="63" x14ac:dyDescent="0.25">
      <c r="A229" s="15" t="str">
        <f t="shared" si="11"/>
        <v>LNM</v>
      </c>
      <c r="B229" s="15">
        <v>45688</v>
      </c>
      <c r="C229" s="16" t="s">
        <v>513</v>
      </c>
      <c r="D229" s="16" t="s">
        <v>83</v>
      </c>
      <c r="E229" s="16" t="s">
        <v>509</v>
      </c>
      <c r="F229" s="17">
        <v>6938.4</v>
      </c>
      <c r="G229" s="16" t="s">
        <v>336</v>
      </c>
      <c r="H229" s="15">
        <f t="shared" si="10"/>
        <v>45733</v>
      </c>
    </row>
    <row r="230" spans="1:8" ht="63" x14ac:dyDescent="0.25">
      <c r="A230" s="15" t="str">
        <f t="shared" si="11"/>
        <v>REC</v>
      </c>
      <c r="B230" s="15">
        <v>45688</v>
      </c>
      <c r="C230" s="16" t="s">
        <v>514</v>
      </c>
      <c r="D230" s="16" t="s">
        <v>421</v>
      </c>
      <c r="E230" s="16" t="s">
        <v>515</v>
      </c>
      <c r="F230" s="17">
        <v>60180</v>
      </c>
      <c r="G230" s="16" t="s">
        <v>336</v>
      </c>
      <c r="H230" s="15">
        <f t="shared" si="10"/>
        <v>45733</v>
      </c>
    </row>
    <row r="231" spans="1:8" ht="19.5" thickBot="1" x14ac:dyDescent="0.3">
      <c r="A231" s="32" t="s">
        <v>365</v>
      </c>
      <c r="B231" s="33"/>
      <c r="C231" s="34"/>
      <c r="D231" s="34"/>
      <c r="E231" s="34"/>
      <c r="F231" s="35">
        <f>SUM(F10:F230)</f>
        <v>53443864.320000008</v>
      </c>
      <c r="G231" s="36"/>
      <c r="H231" s="37"/>
    </row>
    <row r="232" spans="1:8" ht="16.5" thickTop="1" x14ac:dyDescent="0.25">
      <c r="A232" s="25"/>
      <c r="B232" s="26"/>
      <c r="C232" s="27"/>
      <c r="D232" s="27"/>
      <c r="E232" s="27"/>
      <c r="F232" s="24"/>
      <c r="G232" s="28"/>
      <c r="H232" s="26"/>
    </row>
    <row r="233" spans="1:8" x14ac:dyDescent="0.25">
      <c r="A233" s="25"/>
      <c r="B233" s="26"/>
      <c r="C233" s="27"/>
      <c r="D233" s="27"/>
      <c r="E233" s="27"/>
      <c r="F233" s="24"/>
      <c r="G233" s="28"/>
      <c r="H233" s="26"/>
    </row>
    <row r="234" spans="1:8" x14ac:dyDescent="0.25">
      <c r="A234" s="25"/>
      <c r="B234" s="26"/>
      <c r="C234" s="27"/>
      <c r="D234" s="29"/>
      <c r="E234" s="27"/>
      <c r="F234" s="24"/>
      <c r="G234" s="28"/>
      <c r="H234" s="26"/>
    </row>
    <row r="235" spans="1:8" x14ac:dyDescent="0.25">
      <c r="A235" s="25"/>
      <c r="B235" s="26"/>
      <c r="C235" s="27"/>
      <c r="D235" s="29"/>
      <c r="E235" s="27"/>
      <c r="F235" s="24"/>
      <c r="G235" s="28"/>
      <c r="H235" s="26"/>
    </row>
    <row r="236" spans="1:8" x14ac:dyDescent="0.25">
      <c r="A236" s="25"/>
      <c r="B236" s="26"/>
      <c r="C236" s="27"/>
      <c r="D236" s="29"/>
      <c r="E236" s="27"/>
      <c r="F236" s="24"/>
      <c r="G236" s="28"/>
      <c r="H236" s="26"/>
    </row>
    <row r="237" spans="1:8" x14ac:dyDescent="0.25">
      <c r="A237" s="25"/>
      <c r="B237" s="26"/>
      <c r="C237" s="27"/>
      <c r="D237" s="29"/>
      <c r="E237" s="27"/>
      <c r="F237" s="24"/>
      <c r="G237" s="28"/>
      <c r="H237" s="26"/>
    </row>
    <row r="238" spans="1:8" x14ac:dyDescent="0.25">
      <c r="A238" s="25"/>
      <c r="B238" s="26"/>
      <c r="C238" s="27"/>
      <c r="D238" s="27"/>
      <c r="E238" s="27"/>
      <c r="F238" s="24"/>
      <c r="G238" s="28"/>
      <c r="H238" s="26"/>
    </row>
    <row r="239" spans="1:8" x14ac:dyDescent="0.25">
      <c r="A239" s="25"/>
      <c r="B239" s="26"/>
      <c r="C239" s="27"/>
      <c r="D239" s="29"/>
      <c r="E239" s="27"/>
      <c r="F239" s="38"/>
      <c r="G239" s="28"/>
      <c r="H239" s="26"/>
    </row>
    <row r="240" spans="1:8" x14ac:dyDescent="0.25">
      <c r="A240" s="25"/>
      <c r="B240" s="26"/>
      <c r="C240" s="27"/>
      <c r="D240" s="27"/>
      <c r="E240" s="30"/>
      <c r="F240" s="24"/>
      <c r="G240" s="28"/>
      <c r="H240" s="26"/>
    </row>
    <row r="241" spans="1:8" x14ac:dyDescent="0.25">
      <c r="A241" s="25"/>
      <c r="B241" s="26"/>
      <c r="C241" s="27"/>
      <c r="D241" s="27"/>
      <c r="E241" s="27"/>
      <c r="F241" s="29"/>
      <c r="G241" s="28"/>
      <c r="H241" s="26"/>
    </row>
    <row r="242" spans="1:8" x14ac:dyDescent="0.25">
      <c r="A242" s="25"/>
      <c r="B242" s="26"/>
      <c r="C242" s="27"/>
      <c r="D242" s="27"/>
      <c r="E242" s="27"/>
      <c r="F242" s="29"/>
      <c r="G242" s="28"/>
      <c r="H242" s="26"/>
    </row>
    <row r="243" spans="1:8" x14ac:dyDescent="0.25">
      <c r="A243" s="25"/>
      <c r="B243" s="26"/>
      <c r="C243" s="27"/>
      <c r="D243" s="27"/>
      <c r="E243" s="27"/>
      <c r="F243" s="29"/>
      <c r="G243" s="28"/>
      <c r="H243" s="26"/>
    </row>
    <row r="244" spans="1:8" x14ac:dyDescent="0.25">
      <c r="A244" s="25"/>
      <c r="B244" s="26"/>
      <c r="C244" s="27"/>
      <c r="D244" s="27"/>
      <c r="E244" s="27"/>
      <c r="F244" s="24"/>
      <c r="G244" s="28"/>
      <c r="H244" s="26"/>
    </row>
    <row r="245" spans="1:8" x14ac:dyDescent="0.25">
      <c r="A245" s="25"/>
      <c r="B245" s="26"/>
      <c r="C245" s="27"/>
      <c r="D245" s="27"/>
      <c r="E245" s="27"/>
      <c r="F245" s="24"/>
      <c r="G245" s="28"/>
      <c r="H245" s="26"/>
    </row>
    <row r="246" spans="1:8" x14ac:dyDescent="0.25">
      <c r="A246" s="25"/>
      <c r="B246" s="26"/>
      <c r="C246" s="27"/>
      <c r="D246" s="27"/>
      <c r="E246" s="27"/>
      <c r="F246" s="31"/>
      <c r="G246" s="28"/>
      <c r="H246" s="26"/>
    </row>
    <row r="247" spans="1:8" ht="15.75" customHeight="1" x14ac:dyDescent="0.25">
      <c r="A247" s="40" t="s">
        <v>366</v>
      </c>
      <c r="B247" s="40"/>
      <c r="C247" s="40"/>
      <c r="D247" s="40"/>
      <c r="E247" s="40"/>
      <c r="F247" s="40"/>
      <c r="G247" s="40"/>
      <c r="H247" s="40"/>
    </row>
    <row r="248" spans="1:8" x14ac:dyDescent="0.25">
      <c r="A248" s="41" t="s">
        <v>367</v>
      </c>
      <c r="B248" s="41"/>
      <c r="C248" s="41"/>
      <c r="D248" s="41"/>
      <c r="E248" s="41"/>
      <c r="F248" s="41"/>
      <c r="G248" s="41"/>
      <c r="H248" s="41"/>
    </row>
  </sheetData>
  <autoFilter ref="A9:H231" xr:uid="{ED7455DC-BEB3-4896-87A9-2D2858CABAF3}">
    <sortState xmlns:xlrd2="http://schemas.microsoft.com/office/spreadsheetml/2017/richdata2" ref="A10:H231">
      <sortCondition ref="B9:B231"/>
    </sortState>
  </autoFilter>
  <mergeCells count="4">
    <mergeCell ref="A5:H5"/>
    <mergeCell ref="A6:H6"/>
    <mergeCell ref="A247:H247"/>
    <mergeCell ref="A248:H248"/>
  </mergeCells>
  <phoneticPr fontId="11" type="noConversion"/>
  <pageMargins left="0.51181102362204722" right="0.51181102362204722" top="0.55118110236220474" bottom="0.55118110236220474" header="0.11811023622047245" footer="0.31496062992125984"/>
  <pageSetup scale="53" fitToHeight="0" orientation="portrait" r:id="rId1"/>
  <headerFooter>
    <oddFooter xml:space="preserve">&amp;C&amp;P DE &amp;N&amp;R&amp;"Arial,Negrita"&amp;8 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Juana Enerolisa Soriano Fabian</cp:lastModifiedBy>
  <cp:lastPrinted>2025-02-18T12:23:23Z</cp:lastPrinted>
  <dcterms:created xsi:type="dcterms:W3CDTF">2025-01-23T15:22:02Z</dcterms:created>
  <dcterms:modified xsi:type="dcterms:W3CDTF">2025-02-18T12:23:42Z</dcterms:modified>
</cp:coreProperties>
</file>