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B38BE43C-AB8C-47FA-AA9E-49931DB1759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O 2025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57" i="15" l="1"/>
  <c r="A52" i="15"/>
  <c r="A49" i="15"/>
  <c r="A44" i="15"/>
  <c r="A20" i="15"/>
  <c r="A21" i="15" s="1"/>
  <c r="A22" i="15" s="1"/>
  <c r="A23" i="15" s="1"/>
  <c r="A24" i="15" s="1"/>
  <c r="A25" i="15" s="1"/>
  <c r="A26" i="15" s="1"/>
  <c r="A27" i="15" s="1"/>
  <c r="A28" i="15" s="1"/>
  <c r="A29" i="15" s="1"/>
  <c r="A30" i="15" s="1"/>
  <c r="A31" i="15" s="1"/>
  <c r="A32" i="15" s="1"/>
  <c r="A33" i="15" s="1"/>
  <c r="A34" i="15" s="1"/>
  <c r="A35" i="15" s="1"/>
  <c r="A36" i="15" s="1"/>
  <c r="A37" i="15" s="1"/>
  <c r="A38" i="15" s="1"/>
  <c r="A39" i="15" s="1"/>
  <c r="A40" i="15" s="1"/>
  <c r="A41" i="15" s="1"/>
  <c r="A42" i="15" s="1"/>
  <c r="A19" i="15"/>
  <c r="Q59" i="15"/>
  <c r="O59" i="15"/>
  <c r="N59" i="15"/>
  <c r="M59" i="15"/>
  <c r="L59" i="15"/>
  <c r="K59" i="15"/>
  <c r="J59" i="15"/>
  <c r="I59" i="15"/>
  <c r="H59" i="15"/>
  <c r="G59" i="15"/>
  <c r="T58" i="15"/>
  <c r="S58" i="15"/>
  <c r="R58" i="15"/>
  <c r="P58" i="15"/>
  <c r="T57" i="15"/>
  <c r="S57" i="15"/>
  <c r="P57" i="15"/>
  <c r="T55" i="15"/>
  <c r="S55" i="15"/>
  <c r="R55" i="15"/>
  <c r="P55" i="15"/>
  <c r="T54" i="15"/>
  <c r="S54" i="15"/>
  <c r="R54" i="15"/>
  <c r="P54" i="15"/>
  <c r="T53" i="15"/>
  <c r="S53" i="15"/>
  <c r="R53" i="15"/>
  <c r="P53" i="15"/>
  <c r="T52" i="15"/>
  <c r="S52" i="15"/>
  <c r="R52" i="15"/>
  <c r="P52" i="15"/>
  <c r="T50" i="15"/>
  <c r="S50" i="15"/>
  <c r="R50" i="15"/>
  <c r="P50" i="15"/>
  <c r="T49" i="15"/>
  <c r="S49" i="15"/>
  <c r="R49" i="15"/>
  <c r="P49" i="15"/>
  <c r="T47" i="15"/>
  <c r="S47" i="15"/>
  <c r="R47" i="15"/>
  <c r="P47" i="15"/>
  <c r="T46" i="15"/>
  <c r="S46" i="15"/>
  <c r="R46" i="15"/>
  <c r="P46" i="15"/>
  <c r="T45" i="15"/>
  <c r="S45" i="15"/>
  <c r="R45" i="15"/>
  <c r="P45" i="15"/>
  <c r="T44" i="15"/>
  <c r="S44" i="15"/>
  <c r="R44" i="15"/>
  <c r="P44" i="15"/>
  <c r="T42" i="15"/>
  <c r="T41" i="15"/>
  <c r="S41" i="15"/>
  <c r="P41" i="15"/>
  <c r="T40" i="15"/>
  <c r="S39" i="15"/>
  <c r="R39" i="15"/>
  <c r="T39" i="15" s="1"/>
  <c r="P39" i="15"/>
  <c r="T38" i="15"/>
  <c r="S38" i="15"/>
  <c r="P38" i="15"/>
  <c r="S37" i="15"/>
  <c r="R37" i="15"/>
  <c r="T37" i="15" s="1"/>
  <c r="P37" i="15"/>
  <c r="T36" i="15"/>
  <c r="S36" i="15"/>
  <c r="R36" i="15"/>
  <c r="P36" i="15"/>
  <c r="T35" i="15"/>
  <c r="S35" i="15"/>
  <c r="R35" i="15"/>
  <c r="P35" i="15"/>
  <c r="T34" i="15"/>
  <c r="S34" i="15"/>
  <c r="R34" i="15"/>
  <c r="P34" i="15"/>
  <c r="T33" i="15"/>
  <c r="S33" i="15"/>
  <c r="R33" i="15"/>
  <c r="P33" i="15"/>
  <c r="T32" i="15"/>
  <c r="S32" i="15"/>
  <c r="R32" i="15"/>
  <c r="P32" i="15"/>
  <c r="T31" i="15"/>
  <c r="S31" i="15"/>
  <c r="R31" i="15"/>
  <c r="P31" i="15"/>
  <c r="T30" i="15"/>
  <c r="S30" i="15"/>
  <c r="R30" i="15"/>
  <c r="P30" i="15"/>
  <c r="T29" i="15"/>
  <c r="S29" i="15"/>
  <c r="R29" i="15"/>
  <c r="P29" i="15"/>
  <c r="T28" i="15"/>
  <c r="S28" i="15"/>
  <c r="R28" i="15"/>
  <c r="P28" i="15"/>
  <c r="T27" i="15"/>
  <c r="S27" i="15"/>
  <c r="R27" i="15"/>
  <c r="P27" i="15"/>
  <c r="T26" i="15"/>
  <c r="S26" i="15"/>
  <c r="R26" i="15"/>
  <c r="P26" i="15"/>
  <c r="T25" i="15"/>
  <c r="S25" i="15"/>
  <c r="R25" i="15"/>
  <c r="P25" i="15"/>
  <c r="T24" i="15"/>
  <c r="S24" i="15"/>
  <c r="R24" i="15"/>
  <c r="P24" i="15"/>
  <c r="T23" i="15"/>
  <c r="S23" i="15"/>
  <c r="R23" i="15"/>
  <c r="P23" i="15"/>
  <c r="T22" i="15"/>
  <c r="S22" i="15"/>
  <c r="R22" i="15"/>
  <c r="P22" i="15"/>
  <c r="T21" i="15"/>
  <c r="S21" i="15"/>
  <c r="R21" i="15"/>
  <c r="P21" i="15"/>
  <c r="T20" i="15"/>
  <c r="S20" i="15"/>
  <c r="R20" i="15"/>
  <c r="P20" i="15"/>
  <c r="T19" i="15"/>
  <c r="S19" i="15"/>
  <c r="R19" i="15"/>
  <c r="P19" i="15"/>
  <c r="P59" i="15" s="1"/>
  <c r="T18" i="15"/>
  <c r="S18" i="15"/>
  <c r="R18" i="15"/>
  <c r="P18" i="15"/>
  <c r="A45" i="15" l="1"/>
  <c r="A46" i="15" s="1"/>
  <c r="A47" i="15" s="1"/>
  <c r="A50" i="15" s="1"/>
  <c r="A53" i="15" s="1"/>
  <c r="A54" i="15" s="1"/>
  <c r="A55" i="15" s="1"/>
  <c r="A58" i="15" s="1"/>
  <c r="R59" i="15"/>
  <c r="S59" i="15"/>
  <c r="T59" i="15"/>
</calcChain>
</file>

<file path=xl/sharedStrings.xml><?xml version="1.0" encoding="utf-8"?>
<sst xmlns="http://schemas.openxmlformats.org/spreadsheetml/2006/main" count="219" uniqueCount="82">
  <si>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</si>
  <si>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</si>
  <si>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</si>
  <si>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</si>
  <si>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</si>
  <si>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</si>
  <si>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</si>
  <si>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</si>
  <si>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</si>
  <si>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</si>
  <si>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</si>
  <si>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</si>
  <si>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</si>
  <si>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</si>
  <si>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</si>
  <si>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</si>
  <si>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</si>
  <si>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</si>
  <si>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</si>
  <si>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</si>
  <si>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</si>
  <si>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</si>
  <si>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</si>
  <si>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</si>
  <si>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</si>
  <si>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</si>
  <si>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</si>
  <si>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</si>
  <si>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</si>
  <si>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</si>
  <si>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</si>
  <si>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</si>
  <si>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</si>
  <si>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</si>
  <si>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</si>
  <si>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</si>
  <si>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</si>
  <si>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</si>
  <si>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</si>
  <si>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</si>
  <si>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</si>
  <si>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</si>
  <si>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</si>
  <si>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</si>
  <si>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</si>
  <si>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</si>
  <si>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</si>
  <si>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</si>
  <si>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</si>
  <si>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</si>
  <si>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</si>
  <si>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</si>
  <si>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</si>
  <si>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</si>
  <si>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</si>
  <si>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</si>
  <si>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</si>
  <si>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</si>
  <si>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</si>
  <si>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</si>
  <si>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</si>
  <si>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</si>
  <si>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</si>
  <si>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</si>
  <si>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</si>
  <si>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</si>
  <si>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</si>
  <si>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</si>
  <si>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</si>
  <si>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</si>
  <si>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</si>
  <si>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</si>
  <si>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</si>
  <si>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</si>
  <si>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</si>
  <si>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</si>
  <si>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</si>
  <si>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</si>
  <si>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</si>
  <si>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BRANDOL MARTINEZ FORTUNA</t>
  </si>
  <si>
    <t>RUMALDO NOEL ACOSTA MIRANDA</t>
  </si>
  <si>
    <t>Nómina Personal Vigilancia Militar -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</si>
</sst>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 wrapText="1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/>
    </xf>
    <xf numFmtId="164" fontId="8" fillId="3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7E9BEAB1-FBB3-44CE-8327-7A275DC4C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D66B00-8098-4F1B-944E-49918895CDDB}">
  <sheetPr>
    <pageSetUpPr fitToPage="1"/>
  </sheetPr>
  <dimension ref="A1:U59"/>
  <sheetViews>
    <sheetView showGridLines="0" tabSelected="1" topLeftCell="A29" zoomScaleNormal="100" workbookViewId="0">
      <selection activeCell="A43" sqref="A43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69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43" t="s">
        <v>0</v>
      </c>
      <c r="B10" s="43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</row>
    <row r="11" spans="1:21" s="4" customFormat="1" ht="18" customHeight="1" x14ac:dyDescent="0.2">
      <c r="A11" s="44" t="s">
        <v>63</v>
      </c>
      <c r="B11" s="44"/>
      <c r="C11" s="44"/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25"/>
    </row>
    <row r="12" spans="1:21" s="4" customFormat="1" ht="1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</row>
    <row r="13" spans="1:21" s="4" customFormat="1" ht="15.75" x14ac:dyDescent="0.25">
      <c r="A13" s="45" t="s">
        <v>81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  <c r="S13" s="45"/>
      <c r="T13" s="45"/>
    </row>
    <row r="14" spans="1:21" x14ac:dyDescent="0.2">
      <c r="A14" s="46" t="s">
        <v>76</v>
      </c>
      <c r="B14" s="47"/>
      <c r="C14" s="47" t="s">
        <v>1</v>
      </c>
      <c r="D14" s="47" t="s">
        <v>2</v>
      </c>
      <c r="E14" s="40" t="s">
        <v>3</v>
      </c>
      <c r="F14" s="40" t="s">
        <v>4</v>
      </c>
      <c r="G14" s="39" t="s">
        <v>5</v>
      </c>
      <c r="H14" s="39" t="s">
        <v>6</v>
      </c>
      <c r="I14" s="39" t="s">
        <v>7</v>
      </c>
      <c r="J14" s="40" t="s">
        <v>8</v>
      </c>
      <c r="K14" s="40"/>
      <c r="L14" s="40"/>
      <c r="M14" s="40"/>
      <c r="N14" s="40"/>
      <c r="O14" s="40"/>
      <c r="P14" s="40"/>
      <c r="Q14" s="29"/>
      <c r="R14" s="41" t="s">
        <v>9</v>
      </c>
      <c r="S14" s="41"/>
      <c r="T14" s="39" t="s">
        <v>10</v>
      </c>
    </row>
    <row r="15" spans="1:21" x14ac:dyDescent="0.2">
      <c r="A15" s="46"/>
      <c r="B15" s="47"/>
      <c r="C15" s="47"/>
      <c r="D15" s="47"/>
      <c r="E15" s="40"/>
      <c r="F15" s="40"/>
      <c r="G15" s="39"/>
      <c r="H15" s="39"/>
      <c r="I15" s="39"/>
      <c r="J15" s="42" t="s">
        <v>11</v>
      </c>
      <c r="K15" s="42"/>
      <c r="L15" s="7"/>
      <c r="M15" s="42" t="s">
        <v>12</v>
      </c>
      <c r="N15" s="42"/>
      <c r="O15" s="37" t="s">
        <v>13</v>
      </c>
      <c r="P15" s="37" t="s">
        <v>14</v>
      </c>
      <c r="Q15" s="37" t="s">
        <v>15</v>
      </c>
      <c r="R15" s="37" t="s">
        <v>16</v>
      </c>
      <c r="S15" s="37" t="s">
        <v>17</v>
      </c>
      <c r="T15" s="39"/>
    </row>
    <row r="16" spans="1:21" s="8" customFormat="1" ht="36" x14ac:dyDescent="0.2">
      <c r="A16" s="46"/>
      <c r="B16" s="47" t="s">
        <v>18</v>
      </c>
      <c r="C16" s="47"/>
      <c r="D16" s="47"/>
      <c r="E16" s="40"/>
      <c r="F16" s="40"/>
      <c r="G16" s="39"/>
      <c r="H16" s="39"/>
      <c r="I16" s="39"/>
      <c r="J16" s="28" t="s">
        <v>19</v>
      </c>
      <c r="K16" s="28" t="s">
        <v>20</v>
      </c>
      <c r="L16" s="27" t="s">
        <v>21</v>
      </c>
      <c r="M16" s="28" t="s">
        <v>22</v>
      </c>
      <c r="N16" s="28" t="s">
        <v>23</v>
      </c>
      <c r="O16" s="37"/>
      <c r="P16" s="37"/>
      <c r="Q16" s="37"/>
      <c r="R16" s="37"/>
      <c r="S16" s="37"/>
      <c r="T16" s="39"/>
    </row>
    <row r="17" spans="1:21" x14ac:dyDescent="0.2">
      <c r="A17" s="9"/>
      <c r="B17" s="10" t="s">
        <v>24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3" t="s">
        <v>25</v>
      </c>
      <c r="C18" s="31" t="s">
        <v>26</v>
      </c>
      <c r="D18" s="16" t="s">
        <v>27</v>
      </c>
      <c r="E18" s="17" t="s">
        <v>28</v>
      </c>
      <c r="F18" s="17" t="s">
        <v>29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 t="shared" ref="P18:P39" si="0">J18+K18+L18+M18+N18</f>
        <v>0</v>
      </c>
      <c r="Q18" s="18">
        <v>0</v>
      </c>
      <c r="R18" s="18">
        <f t="shared" ref="R18:R36" si="1">+J18+M18+O18+Q18+H18+I18</f>
        <v>0</v>
      </c>
      <c r="S18" s="18">
        <f t="shared" ref="S18:S39" si="2">+N18+L18+K18</f>
        <v>0</v>
      </c>
      <c r="T18" s="19">
        <f t="shared" ref="T18:T36" si="3">G18</f>
        <v>18000</v>
      </c>
      <c r="U18" s="36"/>
    </row>
    <row r="19" spans="1:21" x14ac:dyDescent="0.2">
      <c r="A19" s="15">
        <f>1+A18</f>
        <v>2</v>
      </c>
      <c r="B19" s="33" t="s">
        <v>25</v>
      </c>
      <c r="C19" s="31" t="s">
        <v>30</v>
      </c>
      <c r="D19" s="16" t="s">
        <v>27</v>
      </c>
      <c r="E19" s="17" t="s">
        <v>28</v>
      </c>
      <c r="F19" s="17" t="s">
        <v>29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 t="shared" si="0"/>
        <v>0</v>
      </c>
      <c r="Q19" s="18">
        <v>0</v>
      </c>
      <c r="R19" s="18">
        <f t="shared" si="1"/>
        <v>0</v>
      </c>
      <c r="S19" s="18">
        <f t="shared" si="2"/>
        <v>0</v>
      </c>
      <c r="T19" s="19">
        <f t="shared" si="3"/>
        <v>18000</v>
      </c>
      <c r="U19" s="36"/>
    </row>
    <row r="20" spans="1:21" x14ac:dyDescent="0.2">
      <c r="A20" s="15">
        <f t="shared" ref="A20:A58" si="4">1+A19</f>
        <v>3</v>
      </c>
      <c r="B20" s="33" t="s">
        <v>25</v>
      </c>
      <c r="C20" s="31" t="s">
        <v>65</v>
      </c>
      <c r="D20" s="16" t="s">
        <v>27</v>
      </c>
      <c r="E20" s="17" t="s">
        <v>28</v>
      </c>
      <c r="F20" s="17" t="s">
        <v>29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 t="shared" si="0"/>
        <v>0</v>
      </c>
      <c r="Q20" s="18">
        <v>0</v>
      </c>
      <c r="R20" s="18">
        <f t="shared" si="1"/>
        <v>0</v>
      </c>
      <c r="S20" s="18">
        <f t="shared" si="2"/>
        <v>0</v>
      </c>
      <c r="T20" s="19">
        <f t="shared" si="3"/>
        <v>18000</v>
      </c>
      <c r="U20" s="36"/>
    </row>
    <row r="21" spans="1:21" x14ac:dyDescent="0.2">
      <c r="A21" s="15">
        <f t="shared" si="4"/>
        <v>4</v>
      </c>
      <c r="B21" s="33" t="s">
        <v>25</v>
      </c>
      <c r="C21" s="31" t="s">
        <v>31</v>
      </c>
      <c r="D21" s="16" t="s">
        <v>27</v>
      </c>
      <c r="E21" s="17" t="s">
        <v>28</v>
      </c>
      <c r="F21" s="17" t="s">
        <v>29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 t="shared" si="0"/>
        <v>0</v>
      </c>
      <c r="Q21" s="18">
        <v>0</v>
      </c>
      <c r="R21" s="18">
        <f t="shared" si="1"/>
        <v>0</v>
      </c>
      <c r="S21" s="18">
        <f t="shared" si="2"/>
        <v>0</v>
      </c>
      <c r="T21" s="19">
        <f t="shared" si="3"/>
        <v>18000</v>
      </c>
      <c r="U21" s="36"/>
    </row>
    <row r="22" spans="1:21" x14ac:dyDescent="0.2">
      <c r="A22" s="15">
        <f t="shared" si="4"/>
        <v>5</v>
      </c>
      <c r="B22" s="33" t="s">
        <v>25</v>
      </c>
      <c r="C22" s="31" t="s">
        <v>32</v>
      </c>
      <c r="D22" s="16" t="s">
        <v>27</v>
      </c>
      <c r="E22" s="17" t="s">
        <v>28</v>
      </c>
      <c r="F22" s="17" t="s">
        <v>29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 t="shared" si="0"/>
        <v>0</v>
      </c>
      <c r="Q22" s="18">
        <v>0</v>
      </c>
      <c r="R22" s="18">
        <f t="shared" si="1"/>
        <v>0</v>
      </c>
      <c r="S22" s="18">
        <f t="shared" si="2"/>
        <v>0</v>
      </c>
      <c r="T22" s="19">
        <f t="shared" si="3"/>
        <v>18000</v>
      </c>
      <c r="U22" s="36"/>
    </row>
    <row r="23" spans="1:21" x14ac:dyDescent="0.2">
      <c r="A23" s="15">
        <f t="shared" si="4"/>
        <v>6</v>
      </c>
      <c r="B23" s="33" t="s">
        <v>25</v>
      </c>
      <c r="C23" s="31" t="s">
        <v>33</v>
      </c>
      <c r="D23" s="16" t="s">
        <v>27</v>
      </c>
      <c r="E23" s="17" t="s">
        <v>28</v>
      </c>
      <c r="F23" s="17" t="s">
        <v>29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 t="shared" si="0"/>
        <v>0</v>
      </c>
      <c r="Q23" s="18">
        <v>0</v>
      </c>
      <c r="R23" s="18">
        <f t="shared" si="1"/>
        <v>0</v>
      </c>
      <c r="S23" s="18">
        <f t="shared" si="2"/>
        <v>0</v>
      </c>
      <c r="T23" s="19">
        <f t="shared" si="3"/>
        <v>18000</v>
      </c>
      <c r="U23" s="36"/>
    </row>
    <row r="24" spans="1:21" x14ac:dyDescent="0.2">
      <c r="A24" s="15">
        <f t="shared" si="4"/>
        <v>7</v>
      </c>
      <c r="B24" s="33" t="s">
        <v>25</v>
      </c>
      <c r="C24" s="31" t="s">
        <v>34</v>
      </c>
      <c r="D24" s="16" t="s">
        <v>27</v>
      </c>
      <c r="E24" s="17" t="s">
        <v>28</v>
      </c>
      <c r="F24" s="17" t="s">
        <v>29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 t="shared" si="0"/>
        <v>0</v>
      </c>
      <c r="Q24" s="18">
        <v>0</v>
      </c>
      <c r="R24" s="18">
        <f t="shared" si="1"/>
        <v>0</v>
      </c>
      <c r="S24" s="18">
        <f t="shared" si="2"/>
        <v>0</v>
      </c>
      <c r="T24" s="19">
        <f t="shared" si="3"/>
        <v>18000</v>
      </c>
      <c r="U24" s="36"/>
    </row>
    <row r="25" spans="1:21" x14ac:dyDescent="0.2">
      <c r="A25" s="15">
        <f t="shared" si="4"/>
        <v>8</v>
      </c>
      <c r="B25" s="33" t="s">
        <v>25</v>
      </c>
      <c r="C25" s="31" t="s">
        <v>35</v>
      </c>
      <c r="D25" s="16" t="s">
        <v>27</v>
      </c>
      <c r="E25" s="17" t="s">
        <v>28</v>
      </c>
      <c r="F25" s="17" t="s">
        <v>29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 t="shared" si="0"/>
        <v>0</v>
      </c>
      <c r="Q25" s="18">
        <v>0</v>
      </c>
      <c r="R25" s="18">
        <f t="shared" si="1"/>
        <v>0</v>
      </c>
      <c r="S25" s="18">
        <f t="shared" si="2"/>
        <v>0</v>
      </c>
      <c r="T25" s="19">
        <f t="shared" si="3"/>
        <v>18000</v>
      </c>
      <c r="U25" s="36"/>
    </row>
    <row r="26" spans="1:21" x14ac:dyDescent="0.2">
      <c r="A26" s="15">
        <f t="shared" si="4"/>
        <v>9</v>
      </c>
      <c r="B26" s="33" t="s">
        <v>25</v>
      </c>
      <c r="C26" s="31" t="s">
        <v>64</v>
      </c>
      <c r="D26" s="16" t="s">
        <v>27</v>
      </c>
      <c r="E26" s="17" t="s">
        <v>28</v>
      </c>
      <c r="F26" s="17" t="s">
        <v>29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 t="shared" si="0"/>
        <v>0</v>
      </c>
      <c r="Q26" s="18">
        <v>0</v>
      </c>
      <c r="R26" s="18">
        <f t="shared" si="1"/>
        <v>0</v>
      </c>
      <c r="S26" s="18">
        <f t="shared" si="2"/>
        <v>0</v>
      </c>
      <c r="T26" s="19">
        <f t="shared" si="3"/>
        <v>18000</v>
      </c>
      <c r="U26" s="36"/>
    </row>
    <row r="27" spans="1:21" x14ac:dyDescent="0.2">
      <c r="A27" s="15">
        <f t="shared" si="4"/>
        <v>10</v>
      </c>
      <c r="B27" s="33" t="s">
        <v>25</v>
      </c>
      <c r="C27" s="31" t="s">
        <v>36</v>
      </c>
      <c r="D27" s="16" t="s">
        <v>37</v>
      </c>
      <c r="E27" s="17" t="s">
        <v>28</v>
      </c>
      <c r="F27" s="17" t="s">
        <v>29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 t="shared" si="0"/>
        <v>0</v>
      </c>
      <c r="Q27" s="18">
        <v>0</v>
      </c>
      <c r="R27" s="18">
        <f t="shared" si="1"/>
        <v>0</v>
      </c>
      <c r="S27" s="18">
        <f t="shared" si="2"/>
        <v>0</v>
      </c>
      <c r="T27" s="19">
        <f t="shared" si="3"/>
        <v>28000</v>
      </c>
      <c r="U27" s="36"/>
    </row>
    <row r="28" spans="1:21" x14ac:dyDescent="0.2">
      <c r="A28" s="15">
        <f t="shared" si="4"/>
        <v>11</v>
      </c>
      <c r="B28" s="33" t="s">
        <v>25</v>
      </c>
      <c r="C28" s="31" t="s">
        <v>38</v>
      </c>
      <c r="D28" s="16" t="s">
        <v>37</v>
      </c>
      <c r="E28" s="17" t="s">
        <v>28</v>
      </c>
      <c r="F28" s="17" t="s">
        <v>29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 t="shared" si="0"/>
        <v>0</v>
      </c>
      <c r="Q28" s="18">
        <v>0</v>
      </c>
      <c r="R28" s="18">
        <f t="shared" si="1"/>
        <v>0</v>
      </c>
      <c r="S28" s="18">
        <f t="shared" si="2"/>
        <v>0</v>
      </c>
      <c r="T28" s="19">
        <f t="shared" si="3"/>
        <v>18000</v>
      </c>
      <c r="U28" s="36"/>
    </row>
    <row r="29" spans="1:21" x14ac:dyDescent="0.2">
      <c r="A29" s="15">
        <f t="shared" si="4"/>
        <v>12</v>
      </c>
      <c r="B29" s="33" t="s">
        <v>25</v>
      </c>
      <c r="C29" s="31" t="s">
        <v>39</v>
      </c>
      <c r="D29" s="16" t="s">
        <v>27</v>
      </c>
      <c r="E29" s="17" t="s">
        <v>28</v>
      </c>
      <c r="F29" s="17" t="s">
        <v>29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 t="shared" si="0"/>
        <v>0</v>
      </c>
      <c r="Q29" s="18">
        <v>0</v>
      </c>
      <c r="R29" s="18">
        <f t="shared" si="1"/>
        <v>0</v>
      </c>
      <c r="S29" s="18">
        <f t="shared" si="2"/>
        <v>0</v>
      </c>
      <c r="T29" s="19">
        <f t="shared" si="3"/>
        <v>18000</v>
      </c>
      <c r="U29" s="36"/>
    </row>
    <row r="30" spans="1:21" x14ac:dyDescent="0.2">
      <c r="A30" s="15">
        <f t="shared" si="4"/>
        <v>13</v>
      </c>
      <c r="B30" s="33" t="s">
        <v>25</v>
      </c>
      <c r="C30" s="31" t="s">
        <v>40</v>
      </c>
      <c r="D30" s="16" t="s">
        <v>41</v>
      </c>
      <c r="E30" s="17" t="s">
        <v>28</v>
      </c>
      <c r="F30" s="17" t="s">
        <v>29</v>
      </c>
      <c r="G30" s="18">
        <v>30360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 t="shared" si="0"/>
        <v>0</v>
      </c>
      <c r="Q30" s="18">
        <v>0</v>
      </c>
      <c r="R30" s="18">
        <f t="shared" si="1"/>
        <v>0</v>
      </c>
      <c r="S30" s="18">
        <f t="shared" si="2"/>
        <v>0</v>
      </c>
      <c r="T30" s="19">
        <f t="shared" si="3"/>
        <v>30360</v>
      </c>
      <c r="U30" s="36"/>
    </row>
    <row r="31" spans="1:21" x14ac:dyDescent="0.2">
      <c r="A31" s="15">
        <f t="shared" si="4"/>
        <v>14</v>
      </c>
      <c r="B31" s="33" t="s">
        <v>25</v>
      </c>
      <c r="C31" s="31" t="s">
        <v>42</v>
      </c>
      <c r="D31" s="16" t="s">
        <v>37</v>
      </c>
      <c r="E31" s="17" t="s">
        <v>28</v>
      </c>
      <c r="F31" s="17" t="s">
        <v>29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 t="shared" si="0"/>
        <v>0</v>
      </c>
      <c r="Q31" s="18">
        <v>0</v>
      </c>
      <c r="R31" s="18">
        <f t="shared" si="1"/>
        <v>0</v>
      </c>
      <c r="S31" s="18">
        <f t="shared" si="2"/>
        <v>0</v>
      </c>
      <c r="T31" s="19">
        <f t="shared" si="3"/>
        <v>18000</v>
      </c>
      <c r="U31" s="36"/>
    </row>
    <row r="32" spans="1:21" x14ac:dyDescent="0.2">
      <c r="A32" s="15">
        <f t="shared" si="4"/>
        <v>15</v>
      </c>
      <c r="B32" s="33" t="s">
        <v>25</v>
      </c>
      <c r="C32" s="31" t="s">
        <v>43</v>
      </c>
      <c r="D32" s="16" t="s">
        <v>27</v>
      </c>
      <c r="E32" s="17" t="s">
        <v>28</v>
      </c>
      <c r="F32" s="17" t="s">
        <v>29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 t="shared" si="0"/>
        <v>0</v>
      </c>
      <c r="Q32" s="18">
        <v>0</v>
      </c>
      <c r="R32" s="18">
        <f t="shared" si="1"/>
        <v>0</v>
      </c>
      <c r="S32" s="18">
        <f t="shared" si="2"/>
        <v>0</v>
      </c>
      <c r="T32" s="19">
        <f t="shared" si="3"/>
        <v>18000</v>
      </c>
      <c r="U32" s="36"/>
    </row>
    <row r="33" spans="1:21" x14ac:dyDescent="0.2">
      <c r="A33" s="15">
        <f t="shared" si="4"/>
        <v>16</v>
      </c>
      <c r="B33" s="33" t="s">
        <v>25</v>
      </c>
      <c r="C33" s="31" t="s">
        <v>44</v>
      </c>
      <c r="D33" s="16" t="s">
        <v>37</v>
      </c>
      <c r="E33" s="17" t="s">
        <v>28</v>
      </c>
      <c r="F33" s="17" t="s">
        <v>29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 t="shared" si="0"/>
        <v>0</v>
      </c>
      <c r="Q33" s="18">
        <v>0</v>
      </c>
      <c r="R33" s="18">
        <f t="shared" si="1"/>
        <v>0</v>
      </c>
      <c r="S33" s="18">
        <f t="shared" si="2"/>
        <v>0</v>
      </c>
      <c r="T33" s="19">
        <f t="shared" si="3"/>
        <v>18000</v>
      </c>
      <c r="U33" s="36"/>
    </row>
    <row r="34" spans="1:21" x14ac:dyDescent="0.2">
      <c r="A34" s="15">
        <f t="shared" si="4"/>
        <v>17</v>
      </c>
      <c r="B34" s="33" t="s">
        <v>25</v>
      </c>
      <c r="C34" s="31" t="s">
        <v>45</v>
      </c>
      <c r="D34" s="16" t="s">
        <v>27</v>
      </c>
      <c r="E34" s="17" t="s">
        <v>28</v>
      </c>
      <c r="F34" s="17" t="s">
        <v>29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 t="shared" si="0"/>
        <v>0</v>
      </c>
      <c r="Q34" s="18">
        <v>0</v>
      </c>
      <c r="R34" s="18">
        <f t="shared" si="1"/>
        <v>0</v>
      </c>
      <c r="S34" s="18">
        <f t="shared" si="2"/>
        <v>0</v>
      </c>
      <c r="T34" s="19">
        <f t="shared" si="3"/>
        <v>18000</v>
      </c>
      <c r="U34" s="36"/>
    </row>
    <row r="35" spans="1:21" x14ac:dyDescent="0.2">
      <c r="A35" s="15">
        <f t="shared" si="4"/>
        <v>18</v>
      </c>
      <c r="B35" s="33" t="s">
        <v>25</v>
      </c>
      <c r="C35" s="31" t="s">
        <v>46</v>
      </c>
      <c r="D35" s="16" t="s">
        <v>37</v>
      </c>
      <c r="E35" s="17" t="s">
        <v>28</v>
      </c>
      <c r="F35" s="17" t="s">
        <v>29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 t="shared" si="0"/>
        <v>0</v>
      </c>
      <c r="Q35" s="18">
        <v>0</v>
      </c>
      <c r="R35" s="18">
        <f t="shared" si="1"/>
        <v>0</v>
      </c>
      <c r="S35" s="18">
        <f t="shared" si="2"/>
        <v>0</v>
      </c>
      <c r="T35" s="19">
        <f t="shared" si="3"/>
        <v>18000</v>
      </c>
      <c r="U35" s="36"/>
    </row>
    <row r="36" spans="1:21" x14ac:dyDescent="0.2">
      <c r="A36" s="15">
        <f t="shared" si="4"/>
        <v>19</v>
      </c>
      <c r="B36" s="33" t="s">
        <v>25</v>
      </c>
      <c r="C36" s="31" t="s">
        <v>66</v>
      </c>
      <c r="D36" s="16" t="s">
        <v>27</v>
      </c>
      <c r="E36" s="17" t="s">
        <v>28</v>
      </c>
      <c r="F36" s="17" t="s">
        <v>29</v>
      </c>
      <c r="G36" s="18">
        <v>18000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 t="shared" si="0"/>
        <v>0</v>
      </c>
      <c r="Q36" s="18">
        <v>0</v>
      </c>
      <c r="R36" s="18">
        <f t="shared" si="1"/>
        <v>0</v>
      </c>
      <c r="S36" s="18">
        <f t="shared" si="2"/>
        <v>0</v>
      </c>
      <c r="T36" s="19">
        <f t="shared" si="3"/>
        <v>18000</v>
      </c>
      <c r="U36" s="36"/>
    </row>
    <row r="37" spans="1:21" x14ac:dyDescent="0.2">
      <c r="A37" s="15">
        <f t="shared" si="4"/>
        <v>20</v>
      </c>
      <c r="B37" s="33" t="s">
        <v>75</v>
      </c>
      <c r="C37" s="31" t="s">
        <v>73</v>
      </c>
      <c r="D37" s="16" t="s">
        <v>72</v>
      </c>
      <c r="E37" s="17" t="s">
        <v>28</v>
      </c>
      <c r="F37" s="17" t="s">
        <v>29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 t="shared" si="0"/>
        <v>0</v>
      </c>
      <c r="Q37" s="18">
        <v>3955.51</v>
      </c>
      <c r="R37" s="18">
        <f>0+Q37</f>
        <v>3955.51</v>
      </c>
      <c r="S37" s="18">
        <f t="shared" si="2"/>
        <v>0</v>
      </c>
      <c r="T37" s="19">
        <f t="shared" ref="T37:T42" si="5">G37-R37</f>
        <v>22044.489999999998</v>
      </c>
      <c r="U37" s="36"/>
    </row>
    <row r="38" spans="1:21" x14ac:dyDescent="0.2">
      <c r="A38" s="15">
        <f t="shared" si="4"/>
        <v>21</v>
      </c>
      <c r="B38" s="33" t="s">
        <v>75</v>
      </c>
      <c r="C38" s="31" t="s">
        <v>74</v>
      </c>
      <c r="D38" s="16" t="s">
        <v>72</v>
      </c>
      <c r="E38" s="17" t="s">
        <v>28</v>
      </c>
      <c r="F38" s="17" t="s">
        <v>29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 t="shared" si="0"/>
        <v>0</v>
      </c>
      <c r="Q38" s="18"/>
      <c r="R38" s="18"/>
      <c r="S38" s="18">
        <f t="shared" si="2"/>
        <v>0</v>
      </c>
      <c r="T38" s="19">
        <f t="shared" si="5"/>
        <v>26000</v>
      </c>
      <c r="U38" s="36"/>
    </row>
    <row r="39" spans="1:21" x14ac:dyDescent="0.2">
      <c r="A39" s="15">
        <f t="shared" si="4"/>
        <v>22</v>
      </c>
      <c r="B39" s="33" t="s">
        <v>75</v>
      </c>
      <c r="C39" s="31" t="s">
        <v>71</v>
      </c>
      <c r="D39" s="16" t="s">
        <v>72</v>
      </c>
      <c r="E39" s="17" t="s">
        <v>28</v>
      </c>
      <c r="F39" s="17" t="s">
        <v>29</v>
      </c>
      <c r="G39" s="18">
        <v>26000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 t="shared" si="0"/>
        <v>0</v>
      </c>
      <c r="Q39" s="18">
        <v>0</v>
      </c>
      <c r="R39" s="18">
        <f>+J39+M39+O39+Q39+H39+I39</f>
        <v>0</v>
      </c>
      <c r="S39" s="18">
        <f t="shared" si="2"/>
        <v>0</v>
      </c>
      <c r="T39" s="19">
        <f t="shared" si="5"/>
        <v>26000</v>
      </c>
      <c r="U39" s="36"/>
    </row>
    <row r="40" spans="1:21" x14ac:dyDescent="0.2">
      <c r="A40" s="15">
        <f t="shared" si="4"/>
        <v>23</v>
      </c>
      <c r="B40" s="33" t="s">
        <v>75</v>
      </c>
      <c r="C40" s="31" t="s">
        <v>78</v>
      </c>
      <c r="D40" s="16" t="s">
        <v>72</v>
      </c>
      <c r="E40" s="17" t="s">
        <v>28</v>
      </c>
      <c r="F40" s="17" t="s">
        <v>29</v>
      </c>
      <c r="G40" s="18">
        <v>18000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 t="shared" si="5"/>
        <v>18000</v>
      </c>
      <c r="U40" s="36"/>
    </row>
    <row r="41" spans="1:21" x14ac:dyDescent="0.2">
      <c r="A41" s="15">
        <f t="shared" si="4"/>
        <v>24</v>
      </c>
      <c r="B41" s="33" t="s">
        <v>75</v>
      </c>
      <c r="C41" s="31" t="s">
        <v>77</v>
      </c>
      <c r="D41" s="16" t="s">
        <v>72</v>
      </c>
      <c r="E41" s="17" t="s">
        <v>28</v>
      </c>
      <c r="F41" s="17" t="s">
        <v>29</v>
      </c>
      <c r="G41" s="18">
        <v>18000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 t="shared" si="5"/>
        <v>18000</v>
      </c>
      <c r="U41" s="36"/>
    </row>
    <row r="42" spans="1:21" x14ac:dyDescent="0.2">
      <c r="A42" s="15">
        <f t="shared" si="4"/>
        <v>25</v>
      </c>
      <c r="B42" s="33" t="s">
        <v>75</v>
      </c>
      <c r="C42" s="31" t="s">
        <v>79</v>
      </c>
      <c r="D42" s="16" t="s">
        <v>27</v>
      </c>
      <c r="E42" s="17" t="s">
        <v>28</v>
      </c>
      <c r="F42" s="17" t="s">
        <v>29</v>
      </c>
      <c r="G42" s="18">
        <v>14547</v>
      </c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9">
        <f t="shared" si="5"/>
        <v>14547</v>
      </c>
      <c r="U42" s="36"/>
    </row>
    <row r="43" spans="1:21" x14ac:dyDescent="0.2">
      <c r="A43" s="20"/>
      <c r="B43" s="34" t="s">
        <v>47</v>
      </c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1"/>
      <c r="U43" s="36"/>
    </row>
    <row r="44" spans="1:21" x14ac:dyDescent="0.2">
      <c r="A44" s="15">
        <f>1+A42</f>
        <v>26</v>
      </c>
      <c r="B44" s="35" t="s">
        <v>48</v>
      </c>
      <c r="C44" s="31" t="s">
        <v>49</v>
      </c>
      <c r="D44" s="16" t="s">
        <v>50</v>
      </c>
      <c r="E44" s="17" t="s">
        <v>28</v>
      </c>
      <c r="F44" s="17" t="s">
        <v>29</v>
      </c>
      <c r="G44" s="18">
        <v>28000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28000</v>
      </c>
      <c r="U44" s="36"/>
    </row>
    <row r="45" spans="1:21" x14ac:dyDescent="0.2">
      <c r="A45" s="15">
        <f t="shared" si="4"/>
        <v>27</v>
      </c>
      <c r="B45" s="35" t="s">
        <v>48</v>
      </c>
      <c r="C45" s="31" t="s">
        <v>51</v>
      </c>
      <c r="D45" s="16" t="s">
        <v>27</v>
      </c>
      <c r="E45" s="17" t="s">
        <v>28</v>
      </c>
      <c r="F45" s="17" t="s">
        <v>29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6"/>
    </row>
    <row r="46" spans="1:21" x14ac:dyDescent="0.2">
      <c r="A46" s="15">
        <f t="shared" si="4"/>
        <v>28</v>
      </c>
      <c r="B46" s="35" t="s">
        <v>48</v>
      </c>
      <c r="C46" s="31" t="s">
        <v>52</v>
      </c>
      <c r="D46" s="16" t="s">
        <v>27</v>
      </c>
      <c r="E46" s="17" t="s">
        <v>28</v>
      </c>
      <c r="F46" s="17" t="s">
        <v>29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6"/>
    </row>
    <row r="47" spans="1:21" x14ac:dyDescent="0.2">
      <c r="A47" s="15">
        <f t="shared" si="4"/>
        <v>29</v>
      </c>
      <c r="B47" s="35" t="s">
        <v>68</v>
      </c>
      <c r="C47" s="31" t="s">
        <v>70</v>
      </c>
      <c r="D47" s="16" t="s">
        <v>27</v>
      </c>
      <c r="E47" s="17" t="s">
        <v>28</v>
      </c>
      <c r="F47" s="17" t="s">
        <v>29</v>
      </c>
      <c r="G47" s="18">
        <v>18000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>J47+K47+L47+M47+N47</f>
        <v>0</v>
      </c>
      <c r="Q47" s="18">
        <v>0</v>
      </c>
      <c r="R47" s="18">
        <f>+J47+M47+O47+Q47+H47+I47</f>
        <v>0</v>
      </c>
      <c r="S47" s="18">
        <f>+N47+L47+K47</f>
        <v>0</v>
      </c>
      <c r="T47" s="19">
        <f>G47</f>
        <v>18000</v>
      </c>
      <c r="U47" s="36"/>
    </row>
    <row r="48" spans="1:21" x14ac:dyDescent="0.2">
      <c r="A48" s="20"/>
      <c r="B48" s="34" t="s">
        <v>53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1"/>
      <c r="U48" s="36"/>
    </row>
    <row r="49" spans="1:21" x14ac:dyDescent="0.2">
      <c r="A49" s="15">
        <f>1+A47</f>
        <v>30</v>
      </c>
      <c r="B49" s="35" t="s">
        <v>48</v>
      </c>
      <c r="C49" s="31" t="s">
        <v>54</v>
      </c>
      <c r="D49" s="16" t="s">
        <v>27</v>
      </c>
      <c r="E49" s="17" t="s">
        <v>28</v>
      </c>
      <c r="F49" s="17" t="s">
        <v>29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6"/>
    </row>
    <row r="50" spans="1:21" x14ac:dyDescent="0.2">
      <c r="A50" s="15">
        <f t="shared" si="4"/>
        <v>31</v>
      </c>
      <c r="B50" s="35" t="s">
        <v>48</v>
      </c>
      <c r="C50" s="31" t="s">
        <v>55</v>
      </c>
      <c r="D50" s="16" t="s">
        <v>27</v>
      </c>
      <c r="E50" s="17" t="s">
        <v>28</v>
      </c>
      <c r="F50" s="17" t="s">
        <v>29</v>
      </c>
      <c r="G50" s="18">
        <v>18000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>J50+K50+L50+M50+N50</f>
        <v>0</v>
      </c>
      <c r="Q50" s="18">
        <v>0</v>
      </c>
      <c r="R50" s="18">
        <f>+J50+M50+O50+Q50+H50+I50</f>
        <v>0</v>
      </c>
      <c r="S50" s="18">
        <f>+N50+L50+K50</f>
        <v>0</v>
      </c>
      <c r="T50" s="19">
        <f>G50</f>
        <v>18000</v>
      </c>
      <c r="U50" s="36"/>
    </row>
    <row r="51" spans="1:21" x14ac:dyDescent="0.2">
      <c r="A51" s="20"/>
      <c r="B51" s="34" t="s">
        <v>56</v>
      </c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1"/>
      <c r="U51" s="36"/>
    </row>
    <row r="52" spans="1:21" x14ac:dyDescent="0.2">
      <c r="A52" s="15">
        <f>1+A50</f>
        <v>32</v>
      </c>
      <c r="B52" s="35" t="s">
        <v>48</v>
      </c>
      <c r="C52" s="31" t="s">
        <v>57</v>
      </c>
      <c r="D52" s="16" t="s">
        <v>27</v>
      </c>
      <c r="E52" s="17" t="s">
        <v>28</v>
      </c>
      <c r="F52" s="17" t="s">
        <v>29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6"/>
    </row>
    <row r="53" spans="1:21" x14ac:dyDescent="0.2">
      <c r="A53" s="15">
        <f t="shared" si="4"/>
        <v>33</v>
      </c>
      <c r="B53" s="35" t="s">
        <v>48</v>
      </c>
      <c r="C53" s="31" t="s">
        <v>58</v>
      </c>
      <c r="D53" s="16" t="s">
        <v>27</v>
      </c>
      <c r="E53" s="17" t="s">
        <v>28</v>
      </c>
      <c r="F53" s="17" t="s">
        <v>29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6"/>
    </row>
    <row r="54" spans="1:21" x14ac:dyDescent="0.2">
      <c r="A54" s="15">
        <f t="shared" si="4"/>
        <v>34</v>
      </c>
      <c r="B54" s="35" t="s">
        <v>48</v>
      </c>
      <c r="C54" s="31" t="s">
        <v>59</v>
      </c>
      <c r="D54" s="16" t="s">
        <v>27</v>
      </c>
      <c r="E54" s="17" t="s">
        <v>28</v>
      </c>
      <c r="F54" s="17" t="s">
        <v>29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6"/>
    </row>
    <row r="55" spans="1:21" x14ac:dyDescent="0.2">
      <c r="A55" s="15">
        <f t="shared" si="4"/>
        <v>35</v>
      </c>
      <c r="B55" s="35" t="s">
        <v>48</v>
      </c>
      <c r="C55" s="31" t="s">
        <v>60</v>
      </c>
      <c r="D55" s="16" t="s">
        <v>27</v>
      </c>
      <c r="E55" s="17" t="s">
        <v>28</v>
      </c>
      <c r="F55" s="17" t="s">
        <v>29</v>
      </c>
      <c r="G55" s="18">
        <v>18000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>J55+K55+L55+M55+N55</f>
        <v>0</v>
      </c>
      <c r="Q55" s="18">
        <v>0</v>
      </c>
      <c r="R55" s="18">
        <f>+J55+M55+O55+Q55+H55+I55</f>
        <v>0</v>
      </c>
      <c r="S55" s="18">
        <f>+N55+L55+K55</f>
        <v>0</v>
      </c>
      <c r="T55" s="19">
        <f>G55</f>
        <v>18000</v>
      </c>
      <c r="U55" s="36"/>
    </row>
    <row r="56" spans="1:21" x14ac:dyDescent="0.2">
      <c r="A56" s="20"/>
      <c r="B56" s="34" t="s">
        <v>61</v>
      </c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1"/>
      <c r="U56" s="36"/>
    </row>
    <row r="57" spans="1:21" x14ac:dyDescent="0.2">
      <c r="A57" s="15">
        <f>1+A55</f>
        <v>36</v>
      </c>
      <c r="B57" s="35" t="s">
        <v>68</v>
      </c>
      <c r="C57" s="31" t="s">
        <v>80</v>
      </c>
      <c r="D57" s="16" t="s">
        <v>27</v>
      </c>
      <c r="E57" s="17" t="s">
        <v>28</v>
      </c>
      <c r="F57" s="17" t="s">
        <v>29</v>
      </c>
      <c r="G57" s="18">
        <v>14547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 t="shared" ref="P57" si="6">J57+K57+L57+M57+N57</f>
        <v>0</v>
      </c>
      <c r="Q57" s="18"/>
      <c r="R57" s="18"/>
      <c r="S57" s="18">
        <f t="shared" ref="S57" si="7">+N57+L57+K57</f>
        <v>0</v>
      </c>
      <c r="T57" s="19">
        <f t="shared" ref="T57" si="8">G57</f>
        <v>14547</v>
      </c>
      <c r="U57" s="36"/>
    </row>
    <row r="58" spans="1:21" ht="15" x14ac:dyDescent="0.25">
      <c r="A58" s="15">
        <f t="shared" si="4"/>
        <v>37</v>
      </c>
      <c r="B58" s="35" t="s">
        <v>68</v>
      </c>
      <c r="C58" s="31" t="s">
        <v>67</v>
      </c>
      <c r="D58" s="16" t="s">
        <v>27</v>
      </c>
      <c r="E58" s="17" t="s">
        <v>28</v>
      </c>
      <c r="F58" s="17" t="s">
        <v>29</v>
      </c>
      <c r="G58" s="18">
        <v>18000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>J58+K58+L58+M58+N58</f>
        <v>0</v>
      </c>
      <c r="Q58" s="18">
        <v>0</v>
      </c>
      <c r="R58" s="18">
        <f>+J58+M58+O58+Q58+H58+I58</f>
        <v>0</v>
      </c>
      <c r="S58" s="18">
        <f>+N58+L58+K58</f>
        <v>0</v>
      </c>
      <c r="T58" s="19">
        <f>G58</f>
        <v>18000</v>
      </c>
      <c r="U58" s="26"/>
    </row>
    <row r="59" spans="1:21" x14ac:dyDescent="0.2">
      <c r="A59" s="22"/>
      <c r="B59" s="32"/>
      <c r="C59" s="23"/>
      <c r="D59" s="23"/>
      <c r="E59" s="38" t="s">
        <v>62</v>
      </c>
      <c r="F59" s="38"/>
      <c r="G59" s="24">
        <f>SUM(G18:G58)</f>
        <v>715454</v>
      </c>
      <c r="H59" s="24">
        <f t="shared" ref="H59:P59" si="9">SUM(H18:H56)</f>
        <v>0</v>
      </c>
      <c r="I59" s="24">
        <f t="shared" si="9"/>
        <v>0</v>
      </c>
      <c r="J59" s="24">
        <f t="shared" si="9"/>
        <v>0</v>
      </c>
      <c r="K59" s="24">
        <f t="shared" si="9"/>
        <v>0</v>
      </c>
      <c r="L59" s="24">
        <f t="shared" si="9"/>
        <v>0</v>
      </c>
      <c r="M59" s="24">
        <f t="shared" si="9"/>
        <v>0</v>
      </c>
      <c r="N59" s="24">
        <f t="shared" si="9"/>
        <v>0</v>
      </c>
      <c r="O59" s="24">
        <f t="shared" si="9"/>
        <v>0</v>
      </c>
      <c r="P59" s="24">
        <f t="shared" si="9"/>
        <v>0</v>
      </c>
      <c r="Q59" s="24">
        <f>SUM(Q18:Q58)</f>
        <v>3955.51</v>
      </c>
      <c r="R59" s="24">
        <f>SUM(R18:R58)</f>
        <v>3955.51</v>
      </c>
      <c r="S59" s="24">
        <f>SUM(S18:S56)</f>
        <v>0</v>
      </c>
      <c r="T59" s="24">
        <f>SUM(T18:T58)</f>
        <v>711498.49</v>
      </c>
    </row>
  </sheetData>
  <mergeCells count="23"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  <mergeCell ref="T14:T16"/>
    <mergeCell ref="J15:K15"/>
    <mergeCell ref="M15:N15"/>
    <mergeCell ref="O15:O16"/>
    <mergeCell ref="P15:P16"/>
    <mergeCell ref="Q15:Q16"/>
    <mergeCell ref="R15:R16"/>
    <mergeCell ref="S15:S16"/>
    <mergeCell ref="E59:F59"/>
    <mergeCell ref="H14:H16"/>
    <mergeCell ref="I14:I16"/>
    <mergeCell ref="J14:P14"/>
    <mergeCell ref="R14:S14"/>
  </mergeCells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Betania Cordero Tiburcio</cp:lastModifiedBy>
  <cp:lastPrinted>2024-06-25T12:49:45Z</cp:lastPrinted>
  <dcterms:created xsi:type="dcterms:W3CDTF">2022-02-17T13:39:54Z</dcterms:created>
  <dcterms:modified xsi:type="dcterms:W3CDTF">2025-02-14T18:07:23Z</dcterms:modified>
</cp:coreProperties>
</file>