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8D02628A-17B9-40E8-8450-0B2C831BDB99}" xr6:coauthVersionLast="47" xr6:coauthVersionMax="47" xr10:uidLastSave="{00000000-0000-0000-0000-000000000000}"/>
  <bookViews>
    <workbookView xWindow="2820" yWindow="2820" windowWidth="17280" windowHeight="8964" xr2:uid="{00000000-000D-0000-FFFF-FFFF00000000}"/>
  </bookViews>
  <sheets>
    <sheet name="Hoja1" sheetId="1" r:id="rId1"/>
  </sheets>
  <definedNames>
    <definedName name="_xlnm._FilterDatabase" localSheetId="0" hidden="1">Hoja1!$A$8:$H$242</definedName>
    <definedName name="QBCANSUPPORTUPDATE" localSheetId="0">TRUE</definedName>
    <definedName name="QBCOMPANYFILENAME" localSheetId="0">"\\R1CLT017\Quickbook\ISFODOSU- Rectoría.QBW"</definedName>
    <definedName name="QBENDDATE" localSheetId="0">20220331</definedName>
    <definedName name="QBHEADERSONSCREEN" localSheetId="0">TRUE</definedName>
    <definedName name="QBMETADATASIZE" localSheetId="0">7324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20220301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1" i="1" l="1"/>
  <c r="F242" i="1" l="1"/>
  <c r="H14" i="1" l="1"/>
  <c r="H226" i="1"/>
  <c r="H143" i="1"/>
  <c r="H173" i="1"/>
  <c r="H232" i="1"/>
  <c r="H136" i="1"/>
  <c r="H192" i="1"/>
  <c r="H203" i="1"/>
  <c r="H9" i="1"/>
  <c r="H175" i="1"/>
  <c r="H113" i="1"/>
  <c r="H199" i="1"/>
  <c r="H60" i="1"/>
  <c r="H61" i="1"/>
  <c r="H95" i="1"/>
  <c r="H111" i="1"/>
  <c r="H117" i="1"/>
  <c r="H118" i="1"/>
  <c r="H119" i="1"/>
  <c r="H128" i="1"/>
  <c r="H137" i="1"/>
  <c r="H147" i="1"/>
  <c r="H148" i="1"/>
  <c r="H149" i="1"/>
  <c r="H182" i="1"/>
  <c r="H65" i="1"/>
  <c r="H15" i="1"/>
  <c r="H16" i="1"/>
  <c r="H176" i="1"/>
  <c r="H200" i="1"/>
  <c r="H215" i="1"/>
  <c r="H222" i="1"/>
  <c r="H177" i="1"/>
  <c r="H103" i="1"/>
  <c r="H153" i="1"/>
  <c r="H158" i="1"/>
  <c r="H211" i="1"/>
  <c r="H227" i="1"/>
  <c r="H240" i="1"/>
  <c r="H218" i="1"/>
  <c r="H219" i="1"/>
  <c r="H220" i="1"/>
  <c r="H233" i="1"/>
  <c r="H54" i="1"/>
  <c r="H55" i="1"/>
  <c r="H56" i="1"/>
  <c r="H57" i="1"/>
  <c r="H58" i="1"/>
  <c r="H59" i="1"/>
  <c r="H228" i="1"/>
  <c r="H97" i="1"/>
  <c r="H144" i="1"/>
  <c r="H145" i="1"/>
  <c r="H154" i="1"/>
  <c r="H155" i="1"/>
  <c r="H236" i="1"/>
  <c r="H237" i="1"/>
  <c r="H150" i="1"/>
  <c r="H216" i="1"/>
  <c r="H189" i="1"/>
  <c r="H190" i="1"/>
  <c r="H195" i="1"/>
  <c r="H241" i="1"/>
  <c r="H64" i="1"/>
  <c r="H17" i="1"/>
  <c r="H63" i="1"/>
  <c r="H183" i="1"/>
  <c r="H11" i="1"/>
  <c r="H12" i="1"/>
  <c r="H105" i="1"/>
  <c r="H106" i="1"/>
  <c r="H146" i="1"/>
  <c r="H151" i="1"/>
  <c r="H229" i="1"/>
  <c r="H96" i="1"/>
  <c r="H125" i="1"/>
  <c r="H204" i="1"/>
  <c r="H77" i="1"/>
  <c r="H78" i="1"/>
  <c r="H79" i="1"/>
  <c r="H85" i="1"/>
  <c r="H86" i="1"/>
  <c r="H87" i="1"/>
  <c r="H88" i="1"/>
  <c r="H114" i="1"/>
  <c r="H120" i="1"/>
  <c r="H121" i="1"/>
  <c r="H187" i="1"/>
  <c r="H201" i="1"/>
  <c r="H217" i="1"/>
  <c r="H159" i="1"/>
  <c r="H74" i="1"/>
  <c r="H33" i="1"/>
  <c r="H18" i="1"/>
  <c r="H49" i="1"/>
  <c r="H51" i="1"/>
  <c r="H19" i="1"/>
  <c r="H34" i="1"/>
  <c r="H35" i="1"/>
  <c r="H36" i="1"/>
  <c r="H37" i="1"/>
  <c r="H38" i="1"/>
  <c r="H99" i="1"/>
  <c r="H107" i="1"/>
  <c r="H108" i="1"/>
  <c r="H109" i="1"/>
  <c r="H140" i="1"/>
  <c r="H160" i="1"/>
  <c r="H161" i="1"/>
  <c r="H163" i="1"/>
  <c r="H164" i="1"/>
  <c r="H165" i="1"/>
  <c r="H166" i="1"/>
  <c r="H167" i="1"/>
  <c r="H168" i="1"/>
  <c r="H238" i="1"/>
  <c r="H126" i="1"/>
  <c r="H20" i="1"/>
  <c r="H98" i="1"/>
  <c r="H188" i="1"/>
  <c r="H223" i="1"/>
  <c r="H162" i="1"/>
  <c r="H66" i="1"/>
  <c r="H68" i="1"/>
  <c r="H70" i="1"/>
  <c r="H174" i="1"/>
  <c r="H196" i="1"/>
  <c r="H197" i="1"/>
  <c r="H138" i="1"/>
  <c r="H45" i="1"/>
  <c r="H234" i="1"/>
  <c r="H81" i="1"/>
  <c r="H82" i="1"/>
  <c r="H129" i="1"/>
  <c r="H130" i="1"/>
  <c r="H131" i="1"/>
  <c r="H21" i="1"/>
  <c r="H69" i="1"/>
  <c r="H72" i="1"/>
  <c r="H80" i="1"/>
  <c r="H209" i="1"/>
  <c r="H13" i="1"/>
  <c r="H29" i="1"/>
  <c r="H31" i="1"/>
  <c r="H122" i="1"/>
  <c r="H22" i="1"/>
  <c r="H89" i="1"/>
  <c r="H156" i="1"/>
  <c r="H202" i="1"/>
  <c r="H230" i="1"/>
  <c r="H193" i="1"/>
  <c r="H23" i="1"/>
  <c r="H132" i="1"/>
  <c r="H133" i="1"/>
  <c r="H134" i="1"/>
  <c r="H139" i="1"/>
  <c r="H178" i="1"/>
  <c r="H50" i="1"/>
  <c r="H100" i="1"/>
  <c r="H42" i="1"/>
  <c r="H43" i="1"/>
  <c r="H44" i="1"/>
  <c r="H46" i="1"/>
  <c r="H47" i="1"/>
  <c r="H48" i="1"/>
  <c r="H24" i="1"/>
  <c r="H52" i="1"/>
  <c r="H25" i="1"/>
  <c r="H184" i="1"/>
  <c r="H67" i="1"/>
  <c r="H71" i="1"/>
  <c r="H73" i="1"/>
  <c r="H75" i="1"/>
  <c r="H76" i="1"/>
  <c r="H90" i="1"/>
  <c r="H91" i="1"/>
  <c r="H101" i="1"/>
  <c r="H102" i="1"/>
  <c r="H84" i="1"/>
  <c r="H92" i="1"/>
  <c r="H112" i="1"/>
  <c r="H123" i="1"/>
  <c r="H212" i="1"/>
  <c r="H152" i="1"/>
  <c r="H205" i="1"/>
  <c r="H206" i="1"/>
  <c r="H207" i="1"/>
  <c r="H83" i="1"/>
  <c r="H62" i="1"/>
  <c r="H93" i="1"/>
  <c r="H185" i="1"/>
  <c r="H104" i="1"/>
  <c r="H141" i="1"/>
  <c r="H213" i="1"/>
  <c r="H53" i="1"/>
  <c r="H221" i="1"/>
  <c r="H179" i="1"/>
  <c r="H26" i="1"/>
  <c r="H157" i="1"/>
  <c r="H210" i="1"/>
  <c r="H191" i="1"/>
  <c r="H27" i="1"/>
  <c r="H94" i="1"/>
  <c r="H28" i="1"/>
  <c r="H169" i="1"/>
  <c r="H198" i="1"/>
  <c r="H10" i="1"/>
  <c r="H239" i="1"/>
  <c r="H30" i="1"/>
  <c r="H32" i="1"/>
  <c r="H39" i="1"/>
  <c r="H40" i="1"/>
  <c r="H41" i="1"/>
  <c r="H110" i="1"/>
  <c r="H115" i="1"/>
  <c r="H116" i="1"/>
  <c r="H127" i="1"/>
  <c r="H135" i="1"/>
  <c r="H170" i="1"/>
  <c r="H171" i="1"/>
  <c r="H172" i="1"/>
  <c r="H194" i="1"/>
  <c r="H224" i="1"/>
  <c r="H235" i="1"/>
  <c r="H124" i="1"/>
  <c r="H142" i="1"/>
  <c r="H180" i="1"/>
  <c r="H186" i="1"/>
  <c r="H225" i="1"/>
  <c r="H181" i="1"/>
  <c r="H208" i="1"/>
  <c r="H214" i="1"/>
  <c r="A30" i="1" l="1"/>
  <c r="A32" i="1"/>
  <c r="A39" i="1"/>
  <c r="A40" i="1"/>
  <c r="A41" i="1"/>
  <c r="A110" i="1"/>
  <c r="A115" i="1"/>
  <c r="A116" i="1"/>
  <c r="A127" i="1"/>
  <c r="A135" i="1"/>
  <c r="A170" i="1"/>
  <c r="A171" i="1"/>
  <c r="A172" i="1"/>
  <c r="A194" i="1"/>
  <c r="A224" i="1"/>
  <c r="A235" i="1"/>
  <c r="A124" i="1"/>
  <c r="A142" i="1"/>
  <c r="A180" i="1"/>
  <c r="A186" i="1"/>
  <c r="A225" i="1"/>
  <c r="A181" i="1"/>
  <c r="A208" i="1"/>
  <c r="A14" i="1"/>
  <c r="A226" i="1"/>
  <c r="A143" i="1"/>
  <c r="A173" i="1"/>
  <c r="A9" i="1"/>
  <c r="A175" i="1"/>
  <c r="A113" i="1"/>
  <c r="A199" i="1"/>
  <c r="A60" i="1"/>
  <c r="A61" i="1"/>
  <c r="A95" i="1"/>
  <c r="A111" i="1"/>
  <c r="A117" i="1"/>
  <c r="A118" i="1"/>
  <c r="A119" i="1"/>
  <c r="A137" i="1"/>
  <c r="A147" i="1"/>
  <c r="A148" i="1"/>
  <c r="A149" i="1"/>
  <c r="A182" i="1"/>
  <c r="A65" i="1"/>
  <c r="A15" i="1"/>
  <c r="A16" i="1"/>
  <c r="A215" i="1"/>
  <c r="A222" i="1"/>
  <c r="A177" i="1"/>
  <c r="A103" i="1"/>
  <c r="A153" i="1"/>
  <c r="A158" i="1"/>
  <c r="A211" i="1"/>
  <c r="A227" i="1"/>
  <c r="A218" i="1"/>
  <c r="A219" i="1"/>
  <c r="A220" i="1"/>
  <c r="A233" i="1"/>
  <c r="A54" i="1"/>
  <c r="A55" i="1"/>
  <c r="A56" i="1"/>
  <c r="A57" i="1"/>
  <c r="A58" i="1"/>
  <c r="A59" i="1"/>
  <c r="A228" i="1"/>
  <c r="A97" i="1"/>
  <c r="A144" i="1"/>
  <c r="A145" i="1"/>
  <c r="A154" i="1"/>
  <c r="A155" i="1"/>
  <c r="A236" i="1"/>
  <c r="A237" i="1"/>
  <c r="A150" i="1"/>
  <c r="A216" i="1"/>
  <c r="A64" i="1"/>
  <c r="A63" i="1"/>
  <c r="A183" i="1"/>
  <c r="A11" i="1"/>
  <c r="A12" i="1"/>
  <c r="A146" i="1"/>
  <c r="A151" i="1"/>
  <c r="A229" i="1"/>
  <c r="A96" i="1"/>
  <c r="A125" i="1"/>
  <c r="A204" i="1"/>
  <c r="A77" i="1"/>
  <c r="A78" i="1"/>
  <c r="A79" i="1"/>
  <c r="A120" i="1"/>
  <c r="A121" i="1"/>
  <c r="A217" i="1"/>
  <c r="A74" i="1"/>
  <c r="A49" i="1"/>
  <c r="A51" i="1"/>
  <c r="A34" i="1"/>
  <c r="A35" i="1"/>
  <c r="A36" i="1"/>
  <c r="A37" i="1"/>
  <c r="A38" i="1"/>
  <c r="A107" i="1"/>
  <c r="A109" i="1"/>
  <c r="A140" i="1"/>
  <c r="A163" i="1"/>
  <c r="A164" i="1"/>
  <c r="A166" i="1"/>
  <c r="A167" i="1"/>
  <c r="A168" i="1"/>
  <c r="A126" i="1"/>
  <c r="A98" i="1"/>
  <c r="A188" i="1"/>
  <c r="A223" i="1"/>
  <c r="A162" i="1"/>
  <c r="A66" i="1"/>
  <c r="A70" i="1"/>
  <c r="A196" i="1"/>
  <c r="A197" i="1"/>
  <c r="A138" i="1"/>
  <c r="A45" i="1"/>
  <c r="A234" i="1"/>
  <c r="A21" i="1"/>
  <c r="A69" i="1"/>
  <c r="A72" i="1"/>
  <c r="A80" i="1"/>
  <c r="A13" i="1"/>
  <c r="A122" i="1"/>
  <c r="A22" i="1"/>
  <c r="A156" i="1"/>
  <c r="A202" i="1"/>
  <c r="A230" i="1"/>
  <c r="A100" i="1"/>
  <c r="A42" i="1"/>
  <c r="A43" i="1"/>
  <c r="A44" i="1"/>
  <c r="A46" i="1"/>
  <c r="A47" i="1"/>
  <c r="A48" i="1"/>
  <c r="A24" i="1"/>
  <c r="A52" i="1"/>
  <c r="A25" i="1"/>
  <c r="A184" i="1"/>
  <c r="A67" i="1"/>
  <c r="A71" i="1"/>
  <c r="A73" i="1"/>
  <c r="A75" i="1"/>
  <c r="A76" i="1"/>
  <c r="A90" i="1"/>
  <c r="A91" i="1"/>
  <c r="A101" i="1"/>
  <c r="A102" i="1"/>
  <c r="A84" i="1"/>
  <c r="A92" i="1"/>
  <c r="A112" i="1"/>
  <c r="A123" i="1"/>
  <c r="A212" i="1"/>
  <c r="A152" i="1"/>
  <c r="A205" i="1"/>
  <c r="A206" i="1"/>
  <c r="A207" i="1"/>
  <c r="A83" i="1"/>
  <c r="A62" i="1"/>
  <c r="A93" i="1"/>
  <c r="A185" i="1"/>
  <c r="A104" i="1"/>
  <c r="A141" i="1"/>
  <c r="A213" i="1"/>
  <c r="A53" i="1"/>
  <c r="A179" i="1"/>
  <c r="A26" i="1"/>
  <c r="A157" i="1"/>
  <c r="A210" i="1"/>
  <c r="A191" i="1"/>
  <c r="A94" i="1"/>
  <c r="A28" i="1"/>
  <c r="A169" i="1"/>
  <c r="A198" i="1"/>
  <c r="A10" i="1"/>
  <c r="A239" i="1"/>
  <c r="A214" i="1"/>
</calcChain>
</file>

<file path=xl/sharedStrings.xml><?xml version="1.0" encoding="utf-8"?>
<sst xmlns="http://schemas.openxmlformats.org/spreadsheetml/2006/main" count="1002" uniqueCount="522">
  <si>
    <t>A&amp;M COMMERCE MEDIA, SRL</t>
  </si>
  <si>
    <t>AD MARKETING LIVE,S.R.L.</t>
  </si>
  <si>
    <t>Agua Crystal, S.A.</t>
  </si>
  <si>
    <t>AGUA NACIONALES</t>
  </si>
  <si>
    <t>AGUA PLANETA AZUL</t>
  </si>
  <si>
    <t>AH Editora Offset SRL</t>
  </si>
  <si>
    <t>Albadoca , S.A.</t>
  </si>
  <si>
    <t>ALEGO COMERCIAL, SRL</t>
  </si>
  <si>
    <t>ALEMI MULTISERVICIOS</t>
  </si>
  <si>
    <t>ALMACEN JUAN MARIA GARCIAS</t>
  </si>
  <si>
    <t>Almacenes El Encanto, S.A.S.</t>
  </si>
  <si>
    <t>ANDY DANIEL MELO ABREU</t>
  </si>
  <si>
    <t>Asoc.Dom.de Rectores de Universidades</t>
  </si>
  <si>
    <t>BLAJIM SRL</t>
  </si>
  <si>
    <t>BROTHER SRS SUPPLY OFFICES, SRL</t>
  </si>
  <si>
    <t>CENPA COMERCIAL , SRL</t>
  </si>
  <si>
    <t>CHECKPOINT DOMINICANA SRL</t>
  </si>
  <si>
    <t>Cigoil Caribe, S.A.</t>
  </si>
  <si>
    <t>Circuit Worl, srl</t>
  </si>
  <si>
    <t>COMERCIAL BENZAN HERRERA, SRL</t>
  </si>
  <si>
    <t>COMERCIALIZADORA LANIPSE</t>
  </si>
  <si>
    <t>Comité Flacso República Dominicana</t>
  </si>
  <si>
    <t>Compañía Dominicana de Teléfono</t>
  </si>
  <si>
    <t>Constructora Pacheco y Asoc. C por A</t>
  </si>
  <si>
    <t>DI PARTES Y MECANICA DIESEL SRL</t>
  </si>
  <si>
    <t>Difo Electromecanica, SRL</t>
  </si>
  <si>
    <t>Direccion General de Aduanas</t>
  </si>
  <si>
    <t>DITA SERVICES SRL</t>
  </si>
  <si>
    <t>DOMINICAN HOSPITALITY SUPPLY DHS</t>
  </si>
  <si>
    <t>ELILOLEA FOOD SERVICES, SRL</t>
  </si>
  <si>
    <t>Empresas Miltin SRL</t>
  </si>
  <si>
    <t>Esmeralda Caceres de los Santos</t>
  </si>
  <si>
    <t>ESPECIALIDADES GRAFICAS MORAN &amp; ASOC</t>
  </si>
  <si>
    <t>Ezequiel Bionegym . srl</t>
  </si>
  <si>
    <t>FAMA ELEVATOR SERVICE, SRL</t>
  </si>
  <si>
    <t>Floristeria Zuniflor, SRL</t>
  </si>
  <si>
    <t>Fundación Educativa Oriental</t>
  </si>
  <si>
    <t>Gas Antillanos</t>
  </si>
  <si>
    <t>Grant P.K. Diesel, EIRL</t>
  </si>
  <si>
    <t>GRUPO ANTACE, SRL.</t>
  </si>
  <si>
    <t>GTG Industrial, SRL</t>
  </si>
  <si>
    <t>Hermosillo Comercial, SRL</t>
  </si>
  <si>
    <t>HERNANDEZ PEGUERO &amp; ASOCIADOS</t>
  </si>
  <si>
    <t>HOTEL COSTA LARIMAR, SRL</t>
  </si>
  <si>
    <t>Importadora de Prod. p/ Oficinas</t>
  </si>
  <si>
    <t>Imprenta  Hnos Paniagua cxa</t>
  </si>
  <si>
    <t>Impresora Kelvis, SRL</t>
  </si>
  <si>
    <t>Impresos  Camilo, S.A</t>
  </si>
  <si>
    <t>INSTITUTO POSTAL DOMINICANO</t>
  </si>
  <si>
    <t>Inversiones DLP,SRL</t>
  </si>
  <si>
    <t>Inversiones Tejeda Valera</t>
  </si>
  <si>
    <t>Inversiones Toledo Marte SRL</t>
  </si>
  <si>
    <t>INVERSIONES VERADALIA SRL</t>
  </si>
  <si>
    <t>IRIS ARMONIA PEÑA MINAYA</t>
  </si>
  <si>
    <t>J.C.Q, INGENIERIA EN ASENSORES, SRL</t>
  </si>
  <si>
    <t>JENAMAN COMPANY SRL</t>
  </si>
  <si>
    <t>LAVE, SA.</t>
  </si>
  <si>
    <t>LEONARDO LUCIANO REYES</t>
  </si>
  <si>
    <t>LOLA 5 MULTISERVICES SRL</t>
  </si>
  <si>
    <t>Manuel Ant.Rosario Almanzar</t>
  </si>
  <si>
    <t>Marita Gourmet, SRL</t>
  </si>
  <si>
    <t>MEJIA PRADO PEST CONTROL, SRL</t>
  </si>
  <si>
    <t>MINISTERIO CENTRO DES. INT. PAN DE VIDA</t>
  </si>
  <si>
    <t>MULTFOODS GM DOMINICANA</t>
  </si>
  <si>
    <t>Multimpresos OHPE, SRL</t>
  </si>
  <si>
    <t>Muñoz Concepto Mobiliario, S.A.</t>
  </si>
  <si>
    <t>Negociado de vehiculo SRL</t>
  </si>
  <si>
    <t>OBISPO VIOLA IGUEREO</t>
  </si>
  <si>
    <t>OTROJO EIRL</t>
  </si>
  <si>
    <t>PADRON OFFICE SUPPLY</t>
  </si>
  <si>
    <t>Papelería Cactus, SRL</t>
  </si>
  <si>
    <t>PERFECT PEST CONTROL , SRL</t>
  </si>
  <si>
    <t>Pollo Licey ,Srl</t>
  </si>
  <si>
    <t>procomer , srl</t>
  </si>
  <si>
    <t>R&amp;S INTERNACIONAL SRL</t>
  </si>
  <si>
    <t>Radio Net SRL</t>
  </si>
  <si>
    <t>Rafael Arnaldo Sosa Liriano</t>
  </si>
  <si>
    <t>Ramon Valdez Perez</t>
  </si>
  <si>
    <t>RHUMAN SITE, SRL</t>
  </si>
  <si>
    <t>S &amp; G Computer SRL</t>
  </si>
  <si>
    <t>SABE MG, SRL</t>
  </si>
  <si>
    <t>SAFEONE SECURITY COMPANY SRL</t>
  </si>
  <si>
    <t>Sanfra Foods &amp; Catering SRL</t>
  </si>
  <si>
    <t>SEGURO NACIONAL DE SALUD</t>
  </si>
  <si>
    <t>SEGUROS UNIVERSAL, SA</t>
  </si>
  <si>
    <t>SERCLAMED SRL</t>
  </si>
  <si>
    <t>SITCORP, SRL</t>
  </si>
  <si>
    <t>SOCIEDAD DOMINICANA DE FISICA (SODOFI)</t>
  </si>
  <si>
    <t>SUJETO 10,SRL</t>
  </si>
  <si>
    <t>SULIMA IMPORT,SRL</t>
  </si>
  <si>
    <t>SUNIX PETROLEUM, S.R.L.</t>
  </si>
  <si>
    <t>SUPLIDORA INDUSTRIAL DOMINICANA, S.R.L.</t>
  </si>
  <si>
    <t>SUPLIMADE COMERCIAL, SRL</t>
  </si>
  <si>
    <t>TARGET LUX LIGHTING DOMINICANA, SRL</t>
  </si>
  <si>
    <t>Technalab , S.A</t>
  </si>
  <si>
    <t>TECNAS EIRL</t>
  </si>
  <si>
    <t>Teorema C-E, SRL</t>
  </si>
  <si>
    <t>TURISTRAN DOMINICANA</t>
  </si>
  <si>
    <t>TV Cable San Juan</t>
  </si>
  <si>
    <t>Universidad ISA</t>
  </si>
  <si>
    <t>V.R.O. Contratista</t>
  </si>
  <si>
    <t>VEGETALES MAS Y SUERO JIMENEZ</t>
  </si>
  <si>
    <t>VEGETALES POLANCO SANCHEZ</t>
  </si>
  <si>
    <t>Yaex Corp.de Operaciones Alimenticias</t>
  </si>
  <si>
    <t>YNOMARAG COMERCIAL, SRL.</t>
  </si>
  <si>
    <t>B1500000054</t>
  </si>
  <si>
    <t>A010010011500000609</t>
  </si>
  <si>
    <t>A010010011500000607</t>
  </si>
  <si>
    <t>A010010011500075097</t>
  </si>
  <si>
    <t>A010010011500075240</t>
  </si>
  <si>
    <t>A010010011500075569</t>
  </si>
  <si>
    <t>B1500034149</t>
  </si>
  <si>
    <t>B1500034192</t>
  </si>
  <si>
    <t>B1500034244</t>
  </si>
  <si>
    <t>B1500034390</t>
  </si>
  <si>
    <t>B1500034418</t>
  </si>
  <si>
    <t>B1500034590</t>
  </si>
  <si>
    <t>B1500034717</t>
  </si>
  <si>
    <t>B1500034800</t>
  </si>
  <si>
    <t>B1500035028</t>
  </si>
  <si>
    <t>B1500035073</t>
  </si>
  <si>
    <t>B1500000214</t>
  </si>
  <si>
    <t>B1500143326</t>
  </si>
  <si>
    <t>B1500139933</t>
  </si>
  <si>
    <t>B1500143893</t>
  </si>
  <si>
    <t>B1500144221</t>
  </si>
  <si>
    <t>B1500000299</t>
  </si>
  <si>
    <t>B1500000301</t>
  </si>
  <si>
    <t>B1500000201</t>
  </si>
  <si>
    <t>B1500000060</t>
  </si>
  <si>
    <t>B1500000590</t>
  </si>
  <si>
    <t>B1500000690</t>
  </si>
  <si>
    <t>B1500047026</t>
  </si>
  <si>
    <t>B1500047077</t>
  </si>
  <si>
    <t>B1500000021</t>
  </si>
  <si>
    <t>A010010011500000050</t>
  </si>
  <si>
    <t>B1500000154</t>
  </si>
  <si>
    <t>B1500000200</t>
  </si>
  <si>
    <t>B1500000840</t>
  </si>
  <si>
    <t>B1500000245</t>
  </si>
  <si>
    <t>B1500000248</t>
  </si>
  <si>
    <t>B1500000424</t>
  </si>
  <si>
    <t>B1500000425</t>
  </si>
  <si>
    <t>B1500000426</t>
  </si>
  <si>
    <t>B1500000427</t>
  </si>
  <si>
    <t>B1500000428</t>
  </si>
  <si>
    <t>B1500000429</t>
  </si>
  <si>
    <t>B1500000430</t>
  </si>
  <si>
    <t>B1500000433</t>
  </si>
  <si>
    <t>B1500000431</t>
  </si>
  <si>
    <t>B1500000432</t>
  </si>
  <si>
    <t>B1500000436</t>
  </si>
  <si>
    <t>B1500000367</t>
  </si>
  <si>
    <t>B1500000444</t>
  </si>
  <si>
    <t>B1500000445</t>
  </si>
  <si>
    <t>B1500000130</t>
  </si>
  <si>
    <t>B1500000489</t>
  </si>
  <si>
    <t>B1500000490</t>
  </si>
  <si>
    <t>B1500000491</t>
  </si>
  <si>
    <t>B1500000494</t>
  </si>
  <si>
    <t>B1500000495</t>
  </si>
  <si>
    <t>B1500000106</t>
  </si>
  <si>
    <t>B1500000105</t>
  </si>
  <si>
    <t>B1500000107</t>
  </si>
  <si>
    <t>B1500000108</t>
  </si>
  <si>
    <t>B1500000014</t>
  </si>
  <si>
    <t>B1500000018</t>
  </si>
  <si>
    <t>B1500000016</t>
  </si>
  <si>
    <t>B1500000013</t>
  </si>
  <si>
    <t>B1500000012</t>
  </si>
  <si>
    <t>B1500000009</t>
  </si>
  <si>
    <t>B1500000171</t>
  </si>
  <si>
    <t>B1500000308</t>
  </si>
  <si>
    <t>B1500000320</t>
  </si>
  <si>
    <t>B1500000321</t>
  </si>
  <si>
    <t>B0400000146</t>
  </si>
  <si>
    <t>B0400000147</t>
  </si>
  <si>
    <t>B1500000332</t>
  </si>
  <si>
    <t>B1500000333</t>
  </si>
  <si>
    <t>B1500000147</t>
  </si>
  <si>
    <t>B1500000152</t>
  </si>
  <si>
    <t>B1500006091</t>
  </si>
  <si>
    <t>B1500006090</t>
  </si>
  <si>
    <t>B1500000631</t>
  </si>
  <si>
    <t>B1500000638</t>
  </si>
  <si>
    <t>B1500000077</t>
  </si>
  <si>
    <t>B1500000095</t>
  </si>
  <si>
    <t>B1500002097</t>
  </si>
  <si>
    <t>A010010011500000049</t>
  </si>
  <si>
    <t>B1500012335</t>
  </si>
  <si>
    <t>B1500012336</t>
  </si>
  <si>
    <t>B1500000179</t>
  </si>
  <si>
    <t>B1500000026</t>
  </si>
  <si>
    <t>B1500002239</t>
  </si>
  <si>
    <t>B0300000011</t>
  </si>
  <si>
    <t>B1500002341</t>
  </si>
  <si>
    <t>B1500001074</t>
  </si>
  <si>
    <t>B1500001077</t>
  </si>
  <si>
    <t>B1500001096</t>
  </si>
  <si>
    <t>B1500001098</t>
  </si>
  <si>
    <t>B1500001099</t>
  </si>
  <si>
    <t>B1500001100</t>
  </si>
  <si>
    <t>B1500001105</t>
  </si>
  <si>
    <t>B1500001112</t>
  </si>
  <si>
    <t>B1500001113</t>
  </si>
  <si>
    <t>B1500001117</t>
  </si>
  <si>
    <t>B0400000026</t>
  </si>
  <si>
    <t>B1500001127</t>
  </si>
  <si>
    <t>B1500001128</t>
  </si>
  <si>
    <t>B1500000258</t>
  </si>
  <si>
    <t>B1500000540</t>
  </si>
  <si>
    <t>A010040011500003287</t>
  </si>
  <si>
    <t>B1500000292</t>
  </si>
  <si>
    <t>B1500000300</t>
  </si>
  <si>
    <t>A010010011500000698</t>
  </si>
  <si>
    <t>A010010011500000697</t>
  </si>
  <si>
    <t>A010010011500000700</t>
  </si>
  <si>
    <t>A010010011500000701</t>
  </si>
  <si>
    <t>A010010011500000699</t>
  </si>
  <si>
    <t>B1500000647</t>
  </si>
  <si>
    <t>B1500000654</t>
  </si>
  <si>
    <t>B1500000655</t>
  </si>
  <si>
    <t>B1500000653</t>
  </si>
  <si>
    <t>B1500000661</t>
  </si>
  <si>
    <t>B1500000666</t>
  </si>
  <si>
    <t>B1500000667</t>
  </si>
  <si>
    <t>B1500000670</t>
  </si>
  <si>
    <t>B1500000671</t>
  </si>
  <si>
    <t>B1500000674</t>
  </si>
  <si>
    <t>B1500000668</t>
  </si>
  <si>
    <t>B1500000673</t>
  </si>
  <si>
    <t>B1500000669</t>
  </si>
  <si>
    <t>B1500000689</t>
  </si>
  <si>
    <t>B1500000334</t>
  </si>
  <si>
    <t>B1500000084</t>
  </si>
  <si>
    <t>B1500000086</t>
  </si>
  <si>
    <t>B1500000050</t>
  </si>
  <si>
    <t>B1500000328</t>
  </si>
  <si>
    <t>B1500000355</t>
  </si>
  <si>
    <t>B1500000363</t>
  </si>
  <si>
    <t>B1500000442</t>
  </si>
  <si>
    <t>B1500000087</t>
  </si>
  <si>
    <t>B1500000006</t>
  </si>
  <si>
    <t>B1500000253</t>
  </si>
  <si>
    <t>B1500000122</t>
  </si>
  <si>
    <t>B1500000121</t>
  </si>
  <si>
    <t>B1500000125</t>
  </si>
  <si>
    <t>B1500000124</t>
  </si>
  <si>
    <t>B1500000123</t>
  </si>
  <si>
    <t>B1500000316</t>
  </si>
  <si>
    <t>B1500000322</t>
  </si>
  <si>
    <t>B1500000327</t>
  </si>
  <si>
    <t>B1500000027</t>
  </si>
  <si>
    <t>A010010011500000060</t>
  </si>
  <si>
    <t>A010010011500001029</t>
  </si>
  <si>
    <t>A010010011500001075</t>
  </si>
  <si>
    <t>B1500000998</t>
  </si>
  <si>
    <t>B1500000066</t>
  </si>
  <si>
    <t>B1500000011</t>
  </si>
  <si>
    <t>B1500000769</t>
  </si>
  <si>
    <t>B1500004725</t>
  </si>
  <si>
    <t>B1500000213</t>
  </si>
  <si>
    <t>B1500000192</t>
  </si>
  <si>
    <t>B1500000193</t>
  </si>
  <si>
    <t>B1500000194</t>
  </si>
  <si>
    <t>B1500000195</t>
  </si>
  <si>
    <t>B1500000197</t>
  </si>
  <si>
    <t>B1500000209</t>
  </si>
  <si>
    <t>B1500000022</t>
  </si>
  <si>
    <t>B1500000028</t>
  </si>
  <si>
    <t>B1500000029</t>
  </si>
  <si>
    <t>B1500000030</t>
  </si>
  <si>
    <t>B1500000010</t>
  </si>
  <si>
    <t>B1500001032</t>
  </si>
  <si>
    <t>B1500000035</t>
  </si>
  <si>
    <t>B1500000037</t>
  </si>
  <si>
    <t>B1500000039</t>
  </si>
  <si>
    <t>B1500000041</t>
  </si>
  <si>
    <t>B1500000040</t>
  </si>
  <si>
    <t>B1500000109</t>
  </si>
  <si>
    <t>B1500000019</t>
  </si>
  <si>
    <t>B1500000002</t>
  </si>
  <si>
    <t>B1500000025</t>
  </si>
  <si>
    <t>B1500006116</t>
  </si>
  <si>
    <t>B1500008775</t>
  </si>
  <si>
    <t>B1500008758</t>
  </si>
  <si>
    <t>B1500008783</t>
  </si>
  <si>
    <t>B1500000148</t>
  </si>
  <si>
    <t>B1500000129</t>
  </si>
  <si>
    <t>B1500000103</t>
  </si>
  <si>
    <t>B1500000163</t>
  </si>
  <si>
    <t>B1500000168</t>
  </si>
  <si>
    <t>B1500061393</t>
  </si>
  <si>
    <t>B1500077736</t>
  </si>
  <si>
    <t>B1500000136</t>
  </si>
  <si>
    <t>B1500000204</t>
  </si>
  <si>
    <t>B1500002425</t>
  </si>
  <si>
    <t>B1500000557</t>
  </si>
  <si>
    <t>B1500000279</t>
  </si>
  <si>
    <t>B1500000510</t>
  </si>
  <si>
    <t>B1500000237</t>
  </si>
  <si>
    <t>B1500000261</t>
  </si>
  <si>
    <t>A010010011500000354</t>
  </si>
  <si>
    <t>B1500000243</t>
  </si>
  <si>
    <t>EMH - COMPRA DE ARTICULOS DE LIMPIEZA E HIGIENE (PENDIENTE RECIBIR FACT. Y EXPEDIENTE)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</si>
  <si>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</si>
  <si>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</si>
  <si>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</si>
  <si>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</si>
  <si>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</si>
  <si>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EMH - COMPRA DE BOTELLONES DE AGUA (PENDIENTE DE RECIBIR EXPEDIENTE)</t>
  </si>
  <si>
    <t>FEM - COMPRA DE BOTELLONES DE AGUA</t>
  </si>
  <si>
    <t>EMH - COMPRA DE BOTELLONES DE AGUA</t>
  </si>
  <si>
    <t>FEM - COMPRA DE BOTELLONES DE AGUA (PENDIENTE RECIBIR FACT. Y EXPEDIENTE)</t>
  </si>
  <si>
    <t>EMH - COMPRA DE FALDOS DE BOTELLAS DE AGUA (PENDIENTE RECIBIR FACT. Y EXPEDIENTE)</t>
  </si>
  <si>
    <t>EMH - COMPRA DE BOTELLAS DE AGUA (PENDIENTE RECIBIR FACT. Y EXPEDIENTE)</t>
  </si>
  <si>
    <t>JVM  COMPRA DE AGUA PURIFICADA EN BOTELLONES PARA LOS ESTUDIANTES</t>
  </si>
  <si>
    <t>REC - COMPRA DE 164 BOTELLONES DE AGUA DE 5 GLS.</t>
  </si>
  <si>
    <t>REC - COMPRA DE 60 FALDOS DE BOTELLAS DE AGUA 20/1 16 ONZ.</t>
  </si>
  <si>
    <t>REC - COMPRA DE 116 BOTELLONES DE AGUA PURIFICADA DE 5 GLS.</t>
  </si>
  <si>
    <t>REC - COMPRA DE 145 BOTELLONES DE AGUA PURIFICADA DE 5 GLS.</t>
  </si>
  <si>
    <t>REC - SERVICIO DE IMPRESION Y ENCUADERNACION VARIAS TOMO I Y II DEL LIBRO VALORA SER NEURO-ETICA</t>
  </si>
  <si>
    <t>REC - SERVICIO DE IMPRESION DE INVITACIONES CON SOBRES</t>
  </si>
  <si>
    <t>EMH-FACT A010010011500000052/56/57 del EMH -PERIODO 2014-2015</t>
  </si>
  <si>
    <t>EMH - SERVICIO DE MANTENIMIENTO DE VEHICULOS (PENDIENTE RECIBIR FACT. Y EXPEDIENTE)</t>
  </si>
  <si>
    <t>FEM - ADQUISICION DE INSTRUMENTOS MUSICALES</t>
  </si>
  <si>
    <t>LNM - COMPRA DE PROVISIONES PARA PREPARAR ALIMENTOS A LOS ESTUDIANTES COMPRA MASIVA</t>
  </si>
  <si>
    <t>LNNM - COMPRA DE PROVISIONES PARA  LOS ESTUDIANTES COMPRA MASIVA (PEND. RECIBIR FACT. Y EXP.)</t>
  </si>
  <si>
    <t>LNM - COMPRA DE PROVISIONES (REMANENTE) PARA USO DE ALIMENTACION DE LOS EST.</t>
  </si>
  <si>
    <t>LNNM - COMPRA DE PROVISIONES (REMANENTE) PARA USO DE ALIMENTACION DE LOS EST.</t>
  </si>
  <si>
    <t>LNNM - SERVICIO DE MANT. Y REP. DE EQUIPOS DE OFICINA SISTEMA DE PONCHE (PEND. RECIBIR FACT. Y E...</t>
  </si>
  <si>
    <t>REC-PARTICIPACION DE 5 COLABORADORES SEMINARIO REFORMA CURRICULAR. 17 SEPT. 2016</t>
  </si>
  <si>
    <t>REC - SUSCRIPCION ANUAL ASOCIACION DE RECTORES DE UNIVERSIDADES (ADRU) 2022</t>
  </si>
  <si>
    <t>REC - ADQUISICION DE MOBILIARIOS 2 MESAS DE REUNIONES REDONDAS</t>
  </si>
  <si>
    <t>REC - SUMINISTROS DE PAPEL BOND 8.5X11 VARIOS COLORES P/JORNADA DE FORM. PROGRAMA DE GESTION DE ...</t>
  </si>
  <si>
    <t>REC-COMPRA DE ALIMENTOS (PENDIENTE ESPERA DE EXPEDIENTE)</t>
  </si>
  <si>
    <t>FEM-COMPRA DE ALIMENTOS (PENDIENTE ESPERA DE EXPEDIENTE)</t>
  </si>
  <si>
    <t>JVM-ADQUISICION DE ARTICULOS COMESTIBLES (COMPRA MASIVA)</t>
  </si>
  <si>
    <t>JVM - ADQUISICION DE ARTICULOS COMESTIBLES (PENDIENTE DE RECIBIR EXPEDIENTE)</t>
  </si>
  <si>
    <t>FEM-ADQUISICION DE ARTICULOS COMESTIBLES (COMPRA MASIVA)</t>
  </si>
  <si>
    <t>EMH-ADQUISICION DE ARTICULOS COMESTIBLES (COMPRA MASIVA)</t>
  </si>
  <si>
    <t>JVM - ADQUISICION DE ARTICULOS COMESTIBLES (COMPRA MASIVA)</t>
  </si>
  <si>
    <t>UM-ADQUISICION DE ARTICULOS COMESTIBLES (COMPRA MASIVA)</t>
  </si>
  <si>
    <t>FEM - ADQUISICION DE ARTICULOS COMESTIBLES (PENDIENTE DE RECIBIR EXPEDIENTE)</t>
  </si>
  <si>
    <t>EMH - ADQUISICION DE ARTICULOS COMESTIBLES</t>
  </si>
  <si>
    <t>EMH - ADQUISICION DE ARTICULOS COMESTIBLES (COMPRA MASIVA)</t>
  </si>
  <si>
    <t>EMH-FACT A010010011500000011 DEL EMH / D/F 16/11/2015</t>
  </si>
  <si>
    <t>FEM-FACT A020020021500000020 DEL FEM D/F 25/02/2015</t>
  </si>
  <si>
    <t>UM - ADQUISICION DE ALIMENTOS PARA ESTUDIANTES (REMANENTE)</t>
  </si>
  <si>
    <t>LNNM - ADQ. DE AGUA PURIFICADA EN BOTELLONES, COMPRA MASIVA (PEND. RECIBIR FACT. Y EXP.)</t>
  </si>
  <si>
    <t>EPH - ADQUISICION DE ALIMENTOS Y BEBIDAS - BOTELLONES DE AGUA, COMPRA MASIVA</t>
  </si>
  <si>
    <t>REC-ASISTENCIA Y GESTION DE UN PLAN DE ASESORAMIENTO PARA EL DESARROLLO DE LAS INVESTIGACIONES Y...</t>
  </si>
  <si>
    <t>REC-SERVICIO TELEFONICO CUENTA 711982560</t>
  </si>
  <si>
    <t>REC-SERVICIO DE INSTALACION DE PLAFONES PARA LOS RECINTOS FEM Y LNM</t>
  </si>
  <si>
    <t>EPH - SERVICIO MANTENIMIENTO Y REPARACION DE VEHICULO NISSAN COLOR BLANCA, PLACA EI00804</t>
  </si>
  <si>
    <t>EPH - SERVICIO MANTENIMIENTO Y REPARACION DE VEHICULO TOYOTA COLOR NEGRO, PLACA EL07139</t>
  </si>
  <si>
    <t>EPH - SERVICIO MANT. Y REP. DE VEHICULO NISSAN NV350 URBAN, PLACA EI00804</t>
  </si>
  <si>
    <t>EPH - SERVICIO MANT. Y REP. DE VEHICULO FORD RANGER BLANCO EL08312</t>
  </si>
  <si>
    <t>LNNM - SERVICIO MANT. Y REP. DE VEHICULOS (PEND. RECIBIR FACTS. Y EXP.)</t>
  </si>
  <si>
    <t>FEM - SERVICIO DE MANTENIMIENTO PREVENTIVO Y CORRECTIVO DE A BEBEDEROS, FREZZERS Y CUARTO FRIO</t>
  </si>
  <si>
    <t>EMH - MANTENIMIENTO DE AIRES ACONDICIONADOS (PEND. RECIBIR FACT. Y EXP)</t>
  </si>
  <si>
    <t>REC - ADQUISICION DE AIRES ACONDICIONADOS DE 12000BTU Y UNA MANEJADORA DE 5TON</t>
  </si>
  <si>
    <t>REC-SERVICIO DE HOSPEDAJE Y USO DE SALONES</t>
  </si>
  <si>
    <t>JVM - SERVICIO DE FUMIGACION MES DE MARZO (PENDIENTE DE RECIBIR FACTURA Y EXPEDIENTE)</t>
  </si>
  <si>
    <t>EMH-COMPRA DE ALIMENTOS</t>
  </si>
  <si>
    <t>FEM - COMPRA DE ALIMENTOS (REMANENTE)</t>
  </si>
  <si>
    <t>EMH - COMPRA DE ALIMENTOS PARA ESTUDIANTES REMANENTE</t>
  </si>
  <si>
    <t>EMH - (PENDIENTE RECIBIR FACT. Y EXP.)</t>
  </si>
  <si>
    <t>EMH - COMPRA DE CAFE PARA ESTUDIANTES (PENDIENTE RECIBIR FACT. Y EXP.)</t>
  </si>
  <si>
    <t>FEM - SERVICIOS DE REFRIGERIOS PARA DIVERSAS ACTIVIDADES DESARROLLADAS</t>
  </si>
  <si>
    <t>FEM - SERVICIOS DE REFRIGERIOS PARA DIVERSAS ACTIVIDADES</t>
  </si>
  <si>
    <t>UM - ADQUISICION DE TICKETS DE COMBUSTIBLE PARA ASIGNACIONES Y FLOTILLA VEHICULAR</t>
  </si>
  <si>
    <t>UM - ADQUISICION DE 220 GALONES DE GAS PROPANO PARA LA PREPARACION DE LOS ALIMENTOS DE LOS ESTUD...</t>
  </si>
  <si>
    <t>UM - SERVICIOS DE FUMIGACION FEBRERO 22</t>
  </si>
  <si>
    <t>UM - SERVICIOS DE FUMIGACION MARZO 22 (PENDIENTE RECIBIR FACT. Y EXPEDIENTE)</t>
  </si>
  <si>
    <t>REC  SERVICIO DE IMPRESION INFORME EJECUTIVO 2013-2019</t>
  </si>
  <si>
    <t>LNM-FACTAS VARIAS DE Ezequiel Bionegym . srl / LNNM/PERIODO 2015</t>
  </si>
  <si>
    <t>REC- SERVICIO DE MANTENIMIENTO DE ASCENSORES</t>
  </si>
  <si>
    <t>REC - ADQUISICION DE FLORES POR EL DIA DE LA MUJER</t>
  </si>
  <si>
    <t>REC-COSTO CUATRIMESTRE MAYO-AGOSTO 2016 ESTUDIANTE EDDY A. ALMONTE</t>
  </si>
  <si>
    <t>REC-COSTO CUATRIMESTRE MAYO-AGOSTO 2016 ESTUDIANTE JUAN D. MOLINEAUX</t>
  </si>
  <si>
    <t>LNM - COMPRA DE GAS A GRANEL (PENDIENTE RECIBIR EXPEDIENTE)</t>
  </si>
  <si>
    <t>REC - COMPRA DE 789.14 GALONES DE GASOIL PREMIUM PARA LA PLANTA ELECTRICA</t>
  </si>
  <si>
    <t>FEM - COMPRA DE ALIMENTOS REMANENTE</t>
  </si>
  <si>
    <t>FEM - COMPRA DE ALIMENTOS REMANENTE (PENDIENTE RECIBIR FACT. Y EXPEDIENTE)</t>
  </si>
  <si>
    <t>FEM-ADQUISICION DE UTENSILIOS DE COCINA</t>
  </si>
  <si>
    <t>FEM- N/D AFECTA FACT. B1500002239</t>
  </si>
  <si>
    <t>EMH - COMPRA DE ARTICULOS DE LIMPIEZA E HIGIENE (PEND. RECIBIR FACT. Y EXP.)</t>
  </si>
  <si>
    <t>FEM-COMPRA DE PROVISIONES</t>
  </si>
  <si>
    <t>LNM-COMPRA DE PROVISIONES PARA LA ALIMENTACION DE LOS ESTUDIANTES</t>
  </si>
  <si>
    <t>LNNM COMPRA DE ALIMENTOS PARA ESTUDIANTES</t>
  </si>
  <si>
    <t>LNNM - COMPRA DE ALIMENTOS PARA ESTUDIANTES</t>
  </si>
  <si>
    <t>FEM COMPRA DE ALIMENTOS PARA ESTUDIANTES</t>
  </si>
  <si>
    <t>EMH - COMPRA DE ALIMENTOS PARA ESTUDIANTES COMPRA MASIVA</t>
  </si>
  <si>
    <t>LNM - N/C PENDIENTE DE RECIBIR NOTA Y EXPEDIENTE</t>
  </si>
  <si>
    <t>LNNM - COMPRA DE AGUA PURIFICADA EN BOTELLONES (PEND. RECIBIR FACT. Y EXP.)</t>
  </si>
  <si>
    <t>JVM - COMPRA DE ALIMENTOS PARA ESTUDIANTES COMPRA MASIVA (PENDIENTE RECIBIR FACTURA Y EXPEDIENTE)</t>
  </si>
  <si>
    <t>LNNM - SERVICIO DE NOTARIZACION DE 50 CONTRATOS</t>
  </si>
  <si>
    <t>REC-SERVICIO DE ALOJAMIENTO PARA PARTICIPANTES DE LA PRIMERA FERIA DE BUENAS PRACTICAS</t>
  </si>
  <si>
    <t>LNM-Materiales de oficina</t>
  </si>
  <si>
    <t>UM-FACT VARIAS DE Imprenta Paniagua /UM/Periodo 2014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</si>
  <si>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</si>
  <si>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</si>
  <si>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</si>
  <si>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REC-SERV. DE DISTRIBUCION REVISTAS</t>
  </si>
  <si>
    <t>LNNM-ADQUISICION DE ARTICULOS COMESTIBLES (COMPRA MASIVA)</t>
  </si>
  <si>
    <t>LNNM - ADQUISICION DE ARTICULOS COMESTIBLES (COMPRA MASIVA)</t>
  </si>
  <si>
    <t>UM - ADQUISICION DE ARTICULOS COMESTIBLES (COMPRA MASIVA)</t>
  </si>
  <si>
    <t>FEM - ADQUISICION DE ARTICULOS COMESTIBLES (COMPRA MASIVA)</t>
  </si>
  <si>
    <t>FEM - ADQUISICION DE ARTICULOS COMESTIBLES (REMANENTE)</t>
  </si>
  <si>
    <t>LNNM - ADQUISICION DE ARTICULOS COMESTIBLES (REMANENTE) (PEND. RECIBIR FACT. Y EXP.)</t>
  </si>
  <si>
    <t>UM-fact A01001001150002309/ Inversiones Toledo /UM/periodo 2015</t>
  </si>
  <si>
    <t>REC- SERVICIO FUMIGACION PAR AREAS EXTERIOR E INTERIOR DE RECTORIA</t>
  </si>
  <si>
    <t>REC - SERVICIO FUMIGACION PAR AREAS EXTERIOR E INTERIOR DE RECTORIA</t>
  </si>
  <si>
    <t>REC - ERVICIO DE LEGALIZACION DE CONTRATOS DE BECAS, CONVENIOS, DECLARACION JURADA, APERTURAS DE...</t>
  </si>
  <si>
    <t>REC-SERVICIO DE MANTENIMIENTO DE ASCENSORES</t>
  </si>
  <si>
    <t>LNM- MANT. Y REP. DE ASCENSORES (PENDIENTE DE RECIBIR)</t>
  </si>
  <si>
    <t>LNNM - SERVICIO DE MANTENIMIENTO ASCENSOR MARZO 2022</t>
  </si>
  <si>
    <t>FEM - COMPRA DE REMANENTE DE ALIMENTOS (PENDIENTE RECIBIR FACT. Y EXPEDIENTE)</t>
  </si>
  <si>
    <t>REC-ADQUISICION DE SILLA OPERATIVA CON BRAZOS (PENDIENTE ESPERA DE EXPEDIENTE)</t>
  </si>
  <si>
    <t>JVM-MANTENIMIENTO PLANTA ELECTRICA</t>
  </si>
  <si>
    <t>REC - COMPRA MATERIALES Y SUMINISTROS DE OFICINA</t>
  </si>
  <si>
    <t>LNM-COMPRA DE REMANENTE DE PROVISIONES PARA USO DE LA ALIMENTACION DE LOS ESTUDIANTES</t>
  </si>
  <si>
    <t>EMH-fact A010010010100000008/EMH/PERIODO 2011</t>
  </si>
  <si>
    <t>EPH- SERVICIO DE FUMIGACION</t>
  </si>
  <si>
    <t>UM - ADQ. DE AGUA PURIFICADA EMBOTELLADA PARA CONSUMO DE LOS ESTUDIANTES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</si>
  <si>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</si>
  <si>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</si>
  <si>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</si>
  <si>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</si>
  <si>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REC - SERVICIOS FOTOGRAFICOS</t>
  </si>
  <si>
    <t>FEM - ADQUISICION DE SUMINISTROS DE OFICINA PARA EL RECINTO (PENDIENTE RECIBIR FACT. Y EXPEDIENTE)</t>
  </si>
  <si>
    <t>JVM - ADQUISICION DE SUMINISTROS DE OFICINA (PENDIENTE RECIBIR FACTURA Y EXPEDIENTE)</t>
  </si>
  <si>
    <t>LNM - SERVICIO DE FUMIGACION MARZO</t>
  </si>
  <si>
    <t>LNM-FACTS VARIAS Pollo Licey . SRL/LNNM/PERIODO 2015</t>
  </si>
  <si>
    <t>LNM - SERVICIO DE MANTENIMIENTO Y/O REPARACION DE LOS EQUIPOS IND.</t>
  </si>
  <si>
    <t>LNNM - SERVICIO DE MANTENIMIENTO Y/O REPARACION DE AIRES ACONDICIONADOS</t>
  </si>
  <si>
    <t>LNNM - SERVICIO DE MANTENIMIENTO Y/O REPARACION DE LOS EQUIPOS IND.</t>
  </si>
  <si>
    <t>LNNM - SERVICIO DE MANTENIMIENTO Y/O REPARACION DE CUARTOS FRIOS</t>
  </si>
  <si>
    <t>UM-SERVICIOS DE FUMIGACION EN TODAS LAS AREAS DEL RECINTO UM</t>
  </si>
  <si>
    <t>REC-ADQUISICION DE RADIOS DE COMUNICACION DE RECTORIA Y RECINTOS</t>
  </si>
  <si>
    <t>EPH-ADQUISICION DE REMANENTE DE ALIMENTACION PARA ESTUDIANTES DEL RECINTO</t>
  </si>
  <si>
    <t>EPH-ADQUISICION DE REMANENTE DE ALIMENTACION PARA USO DEL RECINTO</t>
  </si>
  <si>
    <t>EMH-fact A0200200022600000004 DEL EMH/Ramon Valdez/PERIODO 2012</t>
  </si>
  <si>
    <t>REC-CURSOS LEADER HAPPINESS OFFICER</t>
  </si>
  <si>
    <t>FEM-fact A010010010100002460/ FEM/ S &amp;G Computer /Periodo 2012</t>
  </si>
  <si>
    <t>REC - SERV. DE CATERING FIRMA CONVENIO INTEC - ISFODOSU</t>
  </si>
  <si>
    <t>REC-SERVICIO DE SEGURIDAD RECINTO FEM Y EMH</t>
  </si>
  <si>
    <t>REC-SERVICIO DE SEGURIDAD RECINTO JVM</t>
  </si>
  <si>
    <t>REC SERVICIO DE VIGILANCIA DICIEMBRE 2021 RECINTOS FEM Y MH</t>
  </si>
  <si>
    <t>REC SERVICIO DE VIGILANCIA RECINTO JVM DICIEMBRE 2021</t>
  </si>
  <si>
    <t>REC-SERVICIO DE VIGILANCIA RECINTO JVM (PENDIENTE ESPERA DE EXPEDIENTE)</t>
  </si>
  <si>
    <t>REC-SERVICIO DE VIGILANCIA RECINTO FEM Y EMH (PENDIENTE ESPERA DE EXPEDIENTE)</t>
  </si>
  <si>
    <t>REC-CONTRATACION DE SERVICIO DE CATERING PARA LAS ACTIVIDADES ACADEMICAS Y ADM</t>
  </si>
  <si>
    <t>REC - POR SERVICIO DE CATERING PARA DIVERSAS ACTIVIDADES</t>
  </si>
  <si>
    <t>REC-EQUIPOS MEDICOS</t>
  </si>
  <si>
    <t>REC- CIERRE DE PROYECTO DYNAMICS AX</t>
  </si>
  <si>
    <t>REC-INSCRIPCION Y ALOJAMIENTO DE CUATRO PARTICIPANTES EN EL CONGRESO INTERNACIONAL DE SOCIEDAD D...</t>
  </si>
  <si>
    <t>REC-SERVICIO DE FILMACION Y EDICION DE VIDEOS - PENDIENTE RECIBIR ORIGINAL</t>
  </si>
  <si>
    <t>EMH-COMPRA DE ALIMENTOS PARA CONSUMO DE LOS ESTUDIANTES</t>
  </si>
  <si>
    <t>EMH - TICKETS DE COMBUSTIBLE PARA  ASIGNACIONES Y FLOTILLA VEHICULAR (PENDIENTE DE RECIBIR EXPED...</t>
  </si>
  <si>
    <t>EMH - TICKETS DE COMBUSTIBLE PARA  ASIGNACIONES DE COMBUSTIBLE Y LA FLOTILLA VEHICULAR</t>
  </si>
  <si>
    <t>JVM-COMPRA DE PARAGUAS,POLOSHERT SERIGRAFIADOS  (PENDIENTE ESPERA DE EXPEDIENTE)</t>
  </si>
  <si>
    <t>LNNM - COMPRA DE ALIMENTOS - REMANENTE (PENDIENTE RECIBIR FACT. Y EXP.)</t>
  </si>
  <si>
    <t>REC - ADQUISICION DE LUMINARIAS 60 LAMPARAS LED TIPO ESTANCA 36W</t>
  </si>
  <si>
    <t>FEM-fact P010010010108132432 /FEM/Technalab/periodo 2014</t>
  </si>
  <si>
    <t>EMH - SERVICIO DE MANTENIMIENTO DE ASCENSORES (PENDIENTE RECIBIR FACT. Y EXP.)</t>
  </si>
  <si>
    <t>REC - SERVICIO CAPACITACION EN QUERYING DATA WITH TRANSACT-SQL YOVANNY RODRIGUEZ</t>
  </si>
  <si>
    <t>REC - SERVICIO DE TRANSPORTE DE 5  AUTOBUSES DE 60 PASAJEROS</t>
  </si>
  <si>
    <t>EPH-SERVICIO DE ALIMENTACION, SEGURIDAD DE LAS INSTALACIONES DE LA UNIV. Y PAGO DE LUZ</t>
  </si>
  <si>
    <t>EMH-fact A010010010200000201/EMH/V.R.O/ periodo 2013</t>
  </si>
  <si>
    <t>JVM - ADQUISICION DE ALIMENTOS PARA LOS ESTUDIANTES DEL RECINTO COMPRA MASIVA</t>
  </si>
  <si>
    <t>REC-REFRIGERIO Y ALMUERZO REUNION EQUIPO DE COMPRAS TODOS LOS RECINTOS</t>
  </si>
  <si>
    <t>REC - COMPRA DE KITS ESTUDIANTILES DE MOCHILAS Y UTILES</t>
  </si>
  <si>
    <t>45 Dias</t>
  </si>
  <si>
    <t>Fecha</t>
  </si>
  <si>
    <t>Numero de referencia</t>
  </si>
  <si>
    <t>Nombre del proveedor</t>
  </si>
  <si>
    <t>Concepto</t>
  </si>
  <si>
    <t>Monto RD$</t>
  </si>
  <si>
    <t>Termino de pago</t>
  </si>
  <si>
    <t>Fecha de vencimiento</t>
  </si>
  <si>
    <t>Recinto</t>
  </si>
  <si>
    <t>REC-105 EMPLEADOS SEG. COMPLEM. ABRIL 2022</t>
  </si>
  <si>
    <t xml:space="preserve">REC-COMPRA DE DISPENSADOR DE GEL CON TERMOMETRO Y LUZ </t>
  </si>
  <si>
    <t>REC-MANTENIMINETO PREVENTIVO DE 114 UNIDADES DE AIRES ACOND. FEM Y REC</t>
  </si>
  <si>
    <t>REC-MATERIALES DE ESCRITORIO, OFICINA Y BIBLIOTECA</t>
  </si>
  <si>
    <t>REC-COMPRA DE 4 ESCRITORIOS Y 3 SILLAS PARA VISITANTES ISF-DAF-CM-2021-0218</t>
  </si>
  <si>
    <t>UM-PAGO DEDUCIBLE POR CAMIONETA TOYOTA HILIX 2013 PLACA ELO 7137</t>
  </si>
  <si>
    <t>REC-FACTURACION ABRIL 2022 SEG. COMPLEMANTARIO</t>
  </si>
  <si>
    <t>REC-SEG. COMPL. ABRIL 2022 14 EMPLEADOS</t>
  </si>
  <si>
    <t>REC-FACTURACION RECTROACTIVA HIJO DE NAIROBI</t>
  </si>
  <si>
    <t>LNM</t>
  </si>
  <si>
    <t xml:space="preserve">UM </t>
  </si>
  <si>
    <t>UM-PARA INGRESAR LA CX P TV CABLE SAN JUAN AL 31/12/2016 *UM</t>
  </si>
  <si>
    <t>INSTITUTO SUPERIOR DE FORMACION DOCENTE SALOME UREÑA</t>
  </si>
  <si>
    <t>RELACION DE ESTADO DE CUENTAS DE SUPLIDORES</t>
  </si>
  <si>
    <t>Fecha:</t>
  </si>
  <si>
    <t>Corresp. Marzo. 2022</t>
  </si>
  <si>
    <t>A010010011500000052</t>
  </si>
  <si>
    <t>A010010011500000011</t>
  </si>
  <si>
    <t>A020020021500000020</t>
  </si>
  <si>
    <t>A030030010100059788</t>
  </si>
  <si>
    <t>A030030010100051507</t>
  </si>
  <si>
    <t>A010010011500000302</t>
  </si>
  <si>
    <t>A010010011500000002</t>
  </si>
  <si>
    <t>A010010011500000160</t>
  </si>
  <si>
    <t>A010010011500002309</t>
  </si>
  <si>
    <t>A010010010100000008</t>
  </si>
  <si>
    <t>A050010011500000566</t>
  </si>
  <si>
    <t>A030020011500003200</t>
  </si>
  <si>
    <t>A020020002260000004</t>
  </si>
  <si>
    <t>A010010010100002460</t>
  </si>
  <si>
    <t xml:space="preserve"> P01001001010812432</t>
  </si>
  <si>
    <t>TOTAL GENERAL</t>
  </si>
  <si>
    <t>LIC JOSE ERNESTO JIMENEZ</t>
  </si>
  <si>
    <t>DIRECTOR FINANCIERO, ISFODOSU</t>
  </si>
  <si>
    <t>B1500162014</t>
  </si>
  <si>
    <t>REC</t>
  </si>
  <si>
    <t>B1500006713</t>
  </si>
  <si>
    <t>EDITORA LISTIN DIARIO, SA</t>
  </si>
  <si>
    <t>REC-PUBLICIDAD EN PERIODICO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</si>
</sst>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4" fontId="1" fillId="3" borderId="3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160020</xdr:colOff>
          <xdr:row>7</xdr:row>
          <xdr:rowOff>22860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160020</xdr:colOff>
          <xdr:row>7</xdr:row>
          <xdr:rowOff>22860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1393289</xdr:colOff>
      <xdr:row>0</xdr:row>
      <xdr:rowOff>28575</xdr:rowOff>
    </xdr:from>
    <xdr:to>
      <xdr:col>4</xdr:col>
      <xdr:colOff>233095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3164" y="28575"/>
          <a:ext cx="88768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54"/>
  <sheetViews>
    <sheetView tabSelected="1" topLeftCell="A244" zoomScaleNormal="100" workbookViewId="0">
      <selection activeCell="E258" sqref="E258"/>
    </sheetView>
  </sheetViews>
  <sheetFormatPr baseColWidth="10" defaultColWidth="11.44140625" defaultRowHeight="13.8" x14ac:dyDescent="0.3"/>
  <cols>
    <col min="1" max="1" width="11.44140625" style="8"/>
    <col min="2" max="2" width="11.33203125" style="8" bestFit="1" customWidth="1"/>
    <col min="3" max="3" width="17.6640625" style="8" bestFit="1" customWidth="1"/>
    <col min="4" max="5" width="30.6640625" style="8" customWidth="1"/>
    <col min="6" max="6" width="16.33203125" style="8" bestFit="1" customWidth="1"/>
    <col min="7" max="7" width="10.88671875" style="8" bestFit="1" customWidth="1"/>
    <col min="8" max="8" width="12.5546875" style="8" bestFit="1" customWidth="1"/>
    <col min="9" max="16384" width="11.44140625" style="8"/>
  </cols>
  <sheetData>
    <row r="1" spans="1:8" s="7" customFormat="1" ht="15.6" x14ac:dyDescent="0.25">
      <c r="A1" s="1"/>
      <c r="B1" s="1"/>
      <c r="C1" s="1"/>
      <c r="D1" s="1"/>
      <c r="E1" s="1"/>
      <c r="F1" s="2"/>
      <c r="G1" s="1"/>
      <c r="H1" s="2"/>
    </row>
    <row r="2" spans="1:8" s="7" customFormat="1" ht="15.6" x14ac:dyDescent="0.25">
      <c r="A2" s="1"/>
      <c r="B2" s="1"/>
      <c r="C2" s="1"/>
      <c r="D2" s="1"/>
      <c r="E2" s="1"/>
      <c r="F2" s="2"/>
      <c r="G2" s="1"/>
      <c r="H2" s="2"/>
    </row>
    <row r="3" spans="1:8" s="7" customFormat="1" ht="15.6" x14ac:dyDescent="0.25">
      <c r="A3" s="1"/>
      <c r="B3" s="1"/>
      <c r="C3" s="1"/>
      <c r="D3" s="1"/>
      <c r="E3" s="1"/>
      <c r="F3" s="2"/>
      <c r="G3" s="1"/>
      <c r="H3" s="2"/>
    </row>
    <row r="4" spans="1:8" s="7" customFormat="1" ht="15.6" x14ac:dyDescent="0.25">
      <c r="A4" s="1"/>
      <c r="B4" s="1"/>
      <c r="C4" s="1"/>
      <c r="D4" s="1"/>
      <c r="E4" s="1"/>
      <c r="F4" s="2"/>
      <c r="G4" s="1"/>
      <c r="H4" s="2"/>
    </row>
    <row r="5" spans="1:8" s="7" customFormat="1" ht="20.399999999999999" x14ac:dyDescent="0.25">
      <c r="A5" s="19" t="s">
        <v>495</v>
      </c>
      <c r="B5" s="19"/>
      <c r="C5" s="19"/>
      <c r="D5" s="19"/>
      <c r="E5" s="19"/>
      <c r="F5" s="19"/>
      <c r="G5" s="19"/>
      <c r="H5" s="19"/>
    </row>
    <row r="6" spans="1:8" s="7" customFormat="1" ht="20.399999999999999" x14ac:dyDescent="0.25">
      <c r="A6" s="19" t="s">
        <v>496</v>
      </c>
      <c r="B6" s="19"/>
      <c r="C6" s="19"/>
      <c r="D6" s="19"/>
      <c r="E6" s="19"/>
      <c r="F6" s="19"/>
      <c r="G6" s="19"/>
      <c r="H6" s="19"/>
    </row>
    <row r="7" spans="1:8" s="7" customFormat="1" ht="16.8" x14ac:dyDescent="0.25">
      <c r="A7" s="3" t="s">
        <v>498</v>
      </c>
      <c r="B7" s="4"/>
      <c r="C7" s="5"/>
      <c r="D7" s="4"/>
      <c r="E7" s="5"/>
      <c r="F7" s="4"/>
      <c r="G7" s="5" t="s">
        <v>497</v>
      </c>
      <c r="H7" s="6">
        <v>44651</v>
      </c>
    </row>
    <row r="8" spans="1:8" ht="31.2" x14ac:dyDescent="0.3">
      <c r="A8" s="12" t="s">
        <v>482</v>
      </c>
      <c r="B8" s="12" t="s">
        <v>475</v>
      </c>
      <c r="C8" s="12" t="s">
        <v>476</v>
      </c>
      <c r="D8" s="12" t="s">
        <v>477</v>
      </c>
      <c r="E8" s="12" t="s">
        <v>478</v>
      </c>
      <c r="F8" s="12" t="s">
        <v>479</v>
      </c>
      <c r="G8" s="12" t="s">
        <v>480</v>
      </c>
      <c r="H8" s="12" t="s">
        <v>481</v>
      </c>
    </row>
    <row r="9" spans="1:8" ht="62.4" x14ac:dyDescent="0.3">
      <c r="A9" s="9" t="str">
        <f t="shared" ref="A9:A16" si="0">+MID(E9,1,3)</f>
        <v>REC</v>
      </c>
      <c r="B9" s="9">
        <v>42265</v>
      </c>
      <c r="C9" s="10" t="s">
        <v>135</v>
      </c>
      <c r="D9" s="10" t="s">
        <v>12</v>
      </c>
      <c r="E9" s="10" t="s">
        <v>331</v>
      </c>
      <c r="F9" s="11">
        <v>20000</v>
      </c>
      <c r="G9" s="10" t="s">
        <v>474</v>
      </c>
      <c r="H9" s="9">
        <f t="shared" ref="H9:H72" si="1">+B9+45</f>
        <v>42310</v>
      </c>
    </row>
    <row r="10" spans="1:8" ht="38.25" customHeight="1" x14ac:dyDescent="0.3">
      <c r="A10" s="9" t="str">
        <f t="shared" si="0"/>
        <v>REC</v>
      </c>
      <c r="B10" s="9">
        <v>42324</v>
      </c>
      <c r="C10" s="10" t="s">
        <v>302</v>
      </c>
      <c r="D10" s="10" t="s">
        <v>103</v>
      </c>
      <c r="E10" s="10" t="s">
        <v>472</v>
      </c>
      <c r="F10" s="11">
        <v>23735.7</v>
      </c>
      <c r="G10" s="10" t="s">
        <v>474</v>
      </c>
      <c r="H10" s="9">
        <f t="shared" si="1"/>
        <v>42369</v>
      </c>
    </row>
    <row r="11" spans="1:8" ht="40.5" customHeight="1" x14ac:dyDescent="0.3">
      <c r="A11" s="9" t="str">
        <f t="shared" si="0"/>
        <v>REC</v>
      </c>
      <c r="B11" s="9">
        <v>42520</v>
      </c>
      <c r="C11" s="10" t="s">
        <v>188</v>
      </c>
      <c r="D11" s="10" t="s">
        <v>36</v>
      </c>
      <c r="E11" s="10" t="s">
        <v>379</v>
      </c>
      <c r="F11" s="11">
        <v>14450</v>
      </c>
      <c r="G11" s="10" t="s">
        <v>474</v>
      </c>
      <c r="H11" s="9">
        <f t="shared" si="1"/>
        <v>42565</v>
      </c>
    </row>
    <row r="12" spans="1:8" ht="62.4" x14ac:dyDescent="0.3">
      <c r="A12" s="9" t="str">
        <f t="shared" si="0"/>
        <v>REC</v>
      </c>
      <c r="B12" s="9">
        <v>42520</v>
      </c>
      <c r="C12" s="10" t="s">
        <v>135</v>
      </c>
      <c r="D12" s="10" t="s">
        <v>36</v>
      </c>
      <c r="E12" s="10" t="s">
        <v>380</v>
      </c>
      <c r="F12" s="11">
        <v>13700</v>
      </c>
      <c r="G12" s="10" t="s">
        <v>474</v>
      </c>
      <c r="H12" s="9">
        <f t="shared" si="1"/>
        <v>42565</v>
      </c>
    </row>
    <row r="13" spans="1:8" ht="31.2" x14ac:dyDescent="0.3">
      <c r="A13" s="9" t="str">
        <f t="shared" si="0"/>
        <v>FEM</v>
      </c>
      <c r="B13" s="9">
        <v>42704</v>
      </c>
      <c r="C13" s="10" t="s">
        <v>253</v>
      </c>
      <c r="D13" s="10" t="s">
        <v>63</v>
      </c>
      <c r="E13" s="10" t="s">
        <v>426</v>
      </c>
      <c r="F13" s="11">
        <v>15888.4</v>
      </c>
      <c r="G13" s="10" t="s">
        <v>474</v>
      </c>
      <c r="H13" s="9">
        <f t="shared" si="1"/>
        <v>42749</v>
      </c>
    </row>
    <row r="14" spans="1:8" ht="46.8" x14ac:dyDescent="0.3">
      <c r="A14" s="9" t="str">
        <f t="shared" si="0"/>
        <v>EMH</v>
      </c>
      <c r="B14" s="9">
        <v>42735</v>
      </c>
      <c r="C14" s="10" t="s">
        <v>499</v>
      </c>
      <c r="D14" s="10" t="s">
        <v>6</v>
      </c>
      <c r="E14" s="10" t="s">
        <v>323</v>
      </c>
      <c r="F14" s="11">
        <v>65050</v>
      </c>
      <c r="G14" s="10" t="s">
        <v>474</v>
      </c>
      <c r="H14" s="9">
        <f t="shared" si="1"/>
        <v>42780</v>
      </c>
    </row>
    <row r="15" spans="1:8" ht="46.8" x14ac:dyDescent="0.3">
      <c r="A15" s="9" t="str">
        <f t="shared" si="0"/>
        <v>EMH</v>
      </c>
      <c r="B15" s="9">
        <v>42735</v>
      </c>
      <c r="C15" s="10" t="s">
        <v>500</v>
      </c>
      <c r="D15" s="10" t="s">
        <v>17</v>
      </c>
      <c r="E15" s="10" t="s">
        <v>346</v>
      </c>
      <c r="F15" s="11">
        <v>15939</v>
      </c>
      <c r="G15" s="10" t="s">
        <v>474</v>
      </c>
      <c r="H15" s="9">
        <f t="shared" si="1"/>
        <v>42780</v>
      </c>
    </row>
    <row r="16" spans="1:8" ht="46.8" x14ac:dyDescent="0.3">
      <c r="A16" s="9" t="str">
        <f t="shared" si="0"/>
        <v>FEM</v>
      </c>
      <c r="B16" s="9">
        <v>42735</v>
      </c>
      <c r="C16" s="10" t="s">
        <v>501</v>
      </c>
      <c r="D16" s="10" t="s">
        <v>18</v>
      </c>
      <c r="E16" s="10" t="s">
        <v>347</v>
      </c>
      <c r="F16" s="11">
        <v>61900.02</v>
      </c>
      <c r="G16" s="10" t="s">
        <v>474</v>
      </c>
      <c r="H16" s="9">
        <f t="shared" si="1"/>
        <v>42780</v>
      </c>
    </row>
    <row r="17" spans="1:8" ht="46.8" x14ac:dyDescent="0.3">
      <c r="A17" s="9" t="s">
        <v>492</v>
      </c>
      <c r="B17" s="9">
        <v>42735</v>
      </c>
      <c r="C17" s="10" t="s">
        <v>502</v>
      </c>
      <c r="D17" s="10" t="s">
        <v>33</v>
      </c>
      <c r="E17" s="10" t="s">
        <v>376</v>
      </c>
      <c r="F17" s="11">
        <v>20975</v>
      </c>
      <c r="G17" s="10" t="s">
        <v>474</v>
      </c>
      <c r="H17" s="9">
        <f t="shared" si="1"/>
        <v>42780</v>
      </c>
    </row>
    <row r="18" spans="1:8" ht="46.8" x14ac:dyDescent="0.3">
      <c r="A18" s="9" t="s">
        <v>493</v>
      </c>
      <c r="B18" s="9">
        <v>42735</v>
      </c>
      <c r="C18" s="10" t="s">
        <v>503</v>
      </c>
      <c r="D18" s="10" t="s">
        <v>45</v>
      </c>
      <c r="E18" s="10" t="s">
        <v>400</v>
      </c>
      <c r="F18" s="11">
        <v>14443.2</v>
      </c>
      <c r="G18" s="10" t="s">
        <v>474</v>
      </c>
      <c r="H18" s="9">
        <f t="shared" si="1"/>
        <v>42780</v>
      </c>
    </row>
    <row r="19" spans="1:8" ht="62.4" x14ac:dyDescent="0.3">
      <c r="A19" s="9" t="s">
        <v>493</v>
      </c>
      <c r="B19" s="9">
        <v>42735</v>
      </c>
      <c r="C19" s="10" t="s">
        <v>504</v>
      </c>
      <c r="D19" s="10" t="s">
        <v>47</v>
      </c>
      <c r="E19" s="10" t="s">
        <v>403</v>
      </c>
      <c r="F19" s="11">
        <v>14630.5</v>
      </c>
      <c r="G19" s="10" t="s">
        <v>474</v>
      </c>
      <c r="H19" s="9">
        <f t="shared" si="1"/>
        <v>42780</v>
      </c>
    </row>
    <row r="20" spans="1:8" ht="46.8" x14ac:dyDescent="0.3">
      <c r="A20" s="9" t="s">
        <v>493</v>
      </c>
      <c r="B20" s="9">
        <v>42735</v>
      </c>
      <c r="C20" s="10" t="s">
        <v>505</v>
      </c>
      <c r="D20" s="10" t="s">
        <v>51</v>
      </c>
      <c r="E20" s="10" t="s">
        <v>411</v>
      </c>
      <c r="F20" s="11">
        <v>26007</v>
      </c>
      <c r="G20" s="10" t="s">
        <v>474</v>
      </c>
      <c r="H20" s="9">
        <f t="shared" si="1"/>
        <v>42780</v>
      </c>
    </row>
    <row r="21" spans="1:8" ht="46.8" x14ac:dyDescent="0.3">
      <c r="A21" s="9" t="str">
        <f>+MID(E21,1,3)</f>
        <v>EMH</v>
      </c>
      <c r="B21" s="9">
        <v>42735</v>
      </c>
      <c r="C21" s="10" t="s">
        <v>506</v>
      </c>
      <c r="D21" s="10" t="s">
        <v>60</v>
      </c>
      <c r="E21" s="10" t="s">
        <v>423</v>
      </c>
      <c r="F21" s="11">
        <v>28855</v>
      </c>
      <c r="G21" s="10" t="s">
        <v>474</v>
      </c>
      <c r="H21" s="9">
        <f t="shared" si="1"/>
        <v>42780</v>
      </c>
    </row>
    <row r="22" spans="1:8" ht="46.8" x14ac:dyDescent="0.3">
      <c r="A22" s="9" t="str">
        <f>+MID(E22,1,3)</f>
        <v>EPH</v>
      </c>
      <c r="B22" s="9">
        <v>42735</v>
      </c>
      <c r="C22" s="10" t="s">
        <v>507</v>
      </c>
      <c r="D22" s="10" t="s">
        <v>66</v>
      </c>
      <c r="E22" s="10" t="s">
        <v>429</v>
      </c>
      <c r="F22" s="11">
        <v>15725.31</v>
      </c>
      <c r="G22" s="10" t="s">
        <v>474</v>
      </c>
      <c r="H22" s="9">
        <f t="shared" si="1"/>
        <v>42780</v>
      </c>
    </row>
    <row r="23" spans="1:8" ht="46.8" x14ac:dyDescent="0.3">
      <c r="A23" s="9" t="s">
        <v>492</v>
      </c>
      <c r="B23" s="9">
        <v>42735</v>
      </c>
      <c r="C23" s="10" t="s">
        <v>508</v>
      </c>
      <c r="D23" s="10" t="s">
        <v>72</v>
      </c>
      <c r="E23" s="10" t="s">
        <v>434</v>
      </c>
      <c r="F23" s="11">
        <v>6995.01</v>
      </c>
      <c r="G23" s="10" t="s">
        <v>474</v>
      </c>
      <c r="H23" s="9">
        <f t="shared" si="1"/>
        <v>42780</v>
      </c>
    </row>
    <row r="24" spans="1:8" ht="62.4" x14ac:dyDescent="0.3">
      <c r="A24" s="9" t="str">
        <f>+MID(E24,1,3)</f>
        <v>EMH</v>
      </c>
      <c r="B24" s="9">
        <v>42735</v>
      </c>
      <c r="C24" s="10" t="s">
        <v>509</v>
      </c>
      <c r="D24" s="10" t="s">
        <v>77</v>
      </c>
      <c r="E24" s="10" t="s">
        <v>443</v>
      </c>
      <c r="F24" s="11">
        <v>11600</v>
      </c>
      <c r="G24" s="10" t="s">
        <v>474</v>
      </c>
      <c r="H24" s="9">
        <f t="shared" si="1"/>
        <v>42780</v>
      </c>
    </row>
    <row r="25" spans="1:8" ht="46.8" x14ac:dyDescent="0.3">
      <c r="A25" s="9" t="str">
        <f>+MID(E25,1,3)</f>
        <v>FEM</v>
      </c>
      <c r="B25" s="9">
        <v>42735</v>
      </c>
      <c r="C25" s="10" t="s">
        <v>510</v>
      </c>
      <c r="D25" s="10" t="s">
        <v>79</v>
      </c>
      <c r="E25" s="10" t="s">
        <v>445</v>
      </c>
      <c r="F25" s="11">
        <v>52020</v>
      </c>
      <c r="G25" s="10" t="s">
        <v>474</v>
      </c>
      <c r="H25" s="9">
        <f t="shared" si="1"/>
        <v>42780</v>
      </c>
    </row>
    <row r="26" spans="1:8" ht="46.8" x14ac:dyDescent="0.3">
      <c r="A26" s="9" t="str">
        <f>+MID(E26,1,3)</f>
        <v>FEM</v>
      </c>
      <c r="B26" s="9">
        <v>42735</v>
      </c>
      <c r="C26" s="10" t="s">
        <v>511</v>
      </c>
      <c r="D26" s="10" t="s">
        <v>94</v>
      </c>
      <c r="E26" s="10" t="s">
        <v>465</v>
      </c>
      <c r="F26" s="11">
        <v>14455</v>
      </c>
      <c r="G26" s="10" t="s">
        <v>474</v>
      </c>
      <c r="H26" s="9">
        <f t="shared" si="1"/>
        <v>42780</v>
      </c>
    </row>
    <row r="27" spans="1:8" ht="46.8" x14ac:dyDescent="0.3">
      <c r="A27" s="9" t="s">
        <v>493</v>
      </c>
      <c r="B27" s="9">
        <v>42735</v>
      </c>
      <c r="C27" s="10" t="s">
        <v>512</v>
      </c>
      <c r="D27" s="10" t="s">
        <v>98</v>
      </c>
      <c r="E27" s="10" t="s">
        <v>494</v>
      </c>
      <c r="F27" s="11">
        <v>7080</v>
      </c>
      <c r="G27" s="10" t="s">
        <v>474</v>
      </c>
      <c r="H27" s="9">
        <f t="shared" si="1"/>
        <v>42780</v>
      </c>
    </row>
    <row r="28" spans="1:8" ht="46.8" x14ac:dyDescent="0.3">
      <c r="A28" s="9" t="str">
        <f>+MID(E28,1,3)</f>
        <v>EMH</v>
      </c>
      <c r="B28" s="9">
        <v>42735</v>
      </c>
      <c r="C28" s="10" t="s">
        <v>513</v>
      </c>
      <c r="D28" s="10" t="s">
        <v>100</v>
      </c>
      <c r="E28" s="10" t="s">
        <v>470</v>
      </c>
      <c r="F28" s="11">
        <v>15104</v>
      </c>
      <c r="G28" s="10" t="s">
        <v>474</v>
      </c>
      <c r="H28" s="9">
        <f t="shared" si="1"/>
        <v>42780</v>
      </c>
    </row>
    <row r="29" spans="1:8" ht="31.2" x14ac:dyDescent="0.3">
      <c r="A29" s="9" t="s">
        <v>493</v>
      </c>
      <c r="B29" s="9">
        <v>42907</v>
      </c>
      <c r="C29" s="10" t="s">
        <v>254</v>
      </c>
      <c r="D29" s="10" t="s">
        <v>64</v>
      </c>
      <c r="E29" s="10" t="s">
        <v>427</v>
      </c>
      <c r="F29" s="11">
        <v>31860</v>
      </c>
      <c r="G29" s="10" t="s">
        <v>474</v>
      </c>
      <c r="H29" s="9">
        <f t="shared" si="1"/>
        <v>42952</v>
      </c>
    </row>
    <row r="30" spans="1:8" ht="31.2" x14ac:dyDescent="0.3">
      <c r="A30" s="9" t="str">
        <f>+MID(E30,1,3)</f>
        <v>JVM</v>
      </c>
      <c r="B30" s="9">
        <v>42998</v>
      </c>
      <c r="C30" s="10" t="s">
        <v>106</v>
      </c>
      <c r="D30" s="10" t="s">
        <v>1</v>
      </c>
      <c r="E30" s="10" t="s">
        <v>305</v>
      </c>
      <c r="F30" s="11">
        <v>52392</v>
      </c>
      <c r="G30" s="10" t="s">
        <v>474</v>
      </c>
      <c r="H30" s="9">
        <f t="shared" si="1"/>
        <v>43043</v>
      </c>
    </row>
    <row r="31" spans="1:8" ht="31.2" x14ac:dyDescent="0.3">
      <c r="A31" s="9" t="s">
        <v>493</v>
      </c>
      <c r="B31" s="9">
        <v>43019</v>
      </c>
      <c r="C31" s="10" t="s">
        <v>255</v>
      </c>
      <c r="D31" s="10" t="s">
        <v>64</v>
      </c>
      <c r="E31" s="10" t="s">
        <v>428</v>
      </c>
      <c r="F31" s="11">
        <v>70062.5</v>
      </c>
      <c r="G31" s="10" t="s">
        <v>474</v>
      </c>
      <c r="H31" s="9">
        <f t="shared" si="1"/>
        <v>43064</v>
      </c>
    </row>
    <row r="32" spans="1:8" ht="31.2" x14ac:dyDescent="0.3">
      <c r="A32" s="9" t="str">
        <f>+MID(E32,1,3)</f>
        <v>REC</v>
      </c>
      <c r="B32" s="9">
        <v>43070</v>
      </c>
      <c r="C32" s="10" t="s">
        <v>107</v>
      </c>
      <c r="D32" s="10" t="s">
        <v>1</v>
      </c>
      <c r="E32" s="10" t="s">
        <v>306</v>
      </c>
      <c r="F32" s="11">
        <v>44745.599999999999</v>
      </c>
      <c r="G32" s="10" t="s">
        <v>474</v>
      </c>
      <c r="H32" s="9">
        <f t="shared" si="1"/>
        <v>43115</v>
      </c>
    </row>
    <row r="33" spans="1:8" ht="31.2" x14ac:dyDescent="0.3">
      <c r="A33" s="9" t="s">
        <v>492</v>
      </c>
      <c r="B33" s="9">
        <v>43074</v>
      </c>
      <c r="C33" s="10" t="s">
        <v>211</v>
      </c>
      <c r="D33" s="10" t="s">
        <v>44</v>
      </c>
      <c r="E33" s="10" t="s">
        <v>399</v>
      </c>
      <c r="F33" s="11">
        <v>196.8</v>
      </c>
      <c r="G33" s="10" t="s">
        <v>474</v>
      </c>
      <c r="H33" s="9">
        <f t="shared" si="1"/>
        <v>43119</v>
      </c>
    </row>
    <row r="34" spans="1:8" ht="31.2" x14ac:dyDescent="0.3">
      <c r="A34" s="9" t="str">
        <f t="shared" ref="A34:A49" si="2">+MID(E34,1,3)</f>
        <v>REC</v>
      </c>
      <c r="B34" s="9">
        <v>43090</v>
      </c>
      <c r="C34" s="10" t="s">
        <v>214</v>
      </c>
      <c r="D34" s="10" t="s">
        <v>48</v>
      </c>
      <c r="E34" s="10" t="s">
        <v>404</v>
      </c>
      <c r="F34" s="11">
        <v>51224</v>
      </c>
      <c r="G34" s="10" t="s">
        <v>474</v>
      </c>
      <c r="H34" s="9">
        <f t="shared" si="1"/>
        <v>43135</v>
      </c>
    </row>
    <row r="35" spans="1:8" ht="31.2" x14ac:dyDescent="0.3">
      <c r="A35" s="9" t="str">
        <f t="shared" si="2"/>
        <v>REC</v>
      </c>
      <c r="B35" s="9">
        <v>43090</v>
      </c>
      <c r="C35" s="10" t="s">
        <v>215</v>
      </c>
      <c r="D35" s="10" t="s">
        <v>48</v>
      </c>
      <c r="E35" s="10" t="s">
        <v>404</v>
      </c>
      <c r="F35" s="11">
        <v>27950</v>
      </c>
      <c r="G35" s="10" t="s">
        <v>474</v>
      </c>
      <c r="H35" s="9">
        <f t="shared" si="1"/>
        <v>43135</v>
      </c>
    </row>
    <row r="36" spans="1:8" ht="31.2" x14ac:dyDescent="0.3">
      <c r="A36" s="9" t="str">
        <f t="shared" si="2"/>
        <v>REC</v>
      </c>
      <c r="B36" s="9">
        <v>43090</v>
      </c>
      <c r="C36" s="10" t="s">
        <v>216</v>
      </c>
      <c r="D36" s="10" t="s">
        <v>48</v>
      </c>
      <c r="E36" s="10" t="s">
        <v>404</v>
      </c>
      <c r="F36" s="11">
        <v>24570</v>
      </c>
      <c r="G36" s="10" t="s">
        <v>474</v>
      </c>
      <c r="H36" s="9">
        <f t="shared" si="1"/>
        <v>43135</v>
      </c>
    </row>
    <row r="37" spans="1:8" ht="31.2" x14ac:dyDescent="0.3">
      <c r="A37" s="9" t="str">
        <f t="shared" si="2"/>
        <v>REC</v>
      </c>
      <c r="B37" s="9">
        <v>43090</v>
      </c>
      <c r="C37" s="10" t="s">
        <v>217</v>
      </c>
      <c r="D37" s="10" t="s">
        <v>48</v>
      </c>
      <c r="E37" s="10" t="s">
        <v>404</v>
      </c>
      <c r="F37" s="11">
        <v>16250</v>
      </c>
      <c r="G37" s="10" t="s">
        <v>474</v>
      </c>
      <c r="H37" s="9">
        <f t="shared" si="1"/>
        <v>43135</v>
      </c>
    </row>
    <row r="38" spans="1:8" ht="31.2" x14ac:dyDescent="0.3">
      <c r="A38" s="9" t="str">
        <f t="shared" si="2"/>
        <v>REC</v>
      </c>
      <c r="B38" s="9">
        <v>43090</v>
      </c>
      <c r="C38" s="10" t="s">
        <v>218</v>
      </c>
      <c r="D38" s="10" t="s">
        <v>48</v>
      </c>
      <c r="E38" s="10" t="s">
        <v>404</v>
      </c>
      <c r="F38" s="11">
        <v>42250</v>
      </c>
      <c r="G38" s="10" t="s">
        <v>474</v>
      </c>
      <c r="H38" s="9">
        <f t="shared" si="1"/>
        <v>43135</v>
      </c>
    </row>
    <row r="39" spans="1:8" ht="31.2" x14ac:dyDescent="0.3">
      <c r="A39" s="9" t="str">
        <f t="shared" si="2"/>
        <v>FEM</v>
      </c>
      <c r="B39" s="9">
        <v>43146</v>
      </c>
      <c r="C39" s="10" t="s">
        <v>108</v>
      </c>
      <c r="D39" s="10" t="s">
        <v>2</v>
      </c>
      <c r="E39" s="10" t="s">
        <v>307</v>
      </c>
      <c r="F39" s="11">
        <v>12150</v>
      </c>
      <c r="G39" s="10" t="s">
        <v>474</v>
      </c>
      <c r="H39" s="9">
        <f t="shared" si="1"/>
        <v>43191</v>
      </c>
    </row>
    <row r="40" spans="1:8" ht="31.2" x14ac:dyDescent="0.3">
      <c r="A40" s="9" t="str">
        <f t="shared" si="2"/>
        <v>FEM</v>
      </c>
      <c r="B40" s="9">
        <v>43152</v>
      </c>
      <c r="C40" s="10" t="s">
        <v>109</v>
      </c>
      <c r="D40" s="10" t="s">
        <v>2</v>
      </c>
      <c r="E40" s="10" t="s">
        <v>308</v>
      </c>
      <c r="F40" s="11">
        <v>10152</v>
      </c>
      <c r="G40" s="10" t="s">
        <v>474</v>
      </c>
      <c r="H40" s="9">
        <f t="shared" si="1"/>
        <v>43197</v>
      </c>
    </row>
    <row r="41" spans="1:8" ht="31.2" x14ac:dyDescent="0.3">
      <c r="A41" s="9" t="str">
        <f t="shared" si="2"/>
        <v>FEM</v>
      </c>
      <c r="B41" s="9">
        <v>43166</v>
      </c>
      <c r="C41" s="10" t="s">
        <v>110</v>
      </c>
      <c r="D41" s="10" t="s">
        <v>2</v>
      </c>
      <c r="E41" s="10" t="s">
        <v>309</v>
      </c>
      <c r="F41" s="11">
        <v>11124</v>
      </c>
      <c r="G41" s="10" t="s">
        <v>474</v>
      </c>
      <c r="H41" s="9">
        <f t="shared" si="1"/>
        <v>43211</v>
      </c>
    </row>
    <row r="42" spans="1:8" ht="62.4" x14ac:dyDescent="0.3">
      <c r="A42" s="9" t="str">
        <f t="shared" si="2"/>
        <v>EPH</v>
      </c>
      <c r="B42" s="9">
        <v>43433</v>
      </c>
      <c r="C42" s="10" t="s">
        <v>167</v>
      </c>
      <c r="D42" s="10" t="s">
        <v>76</v>
      </c>
      <c r="E42" s="10" t="s">
        <v>441</v>
      </c>
      <c r="F42" s="11">
        <v>3025</v>
      </c>
      <c r="G42" s="10" t="s">
        <v>474</v>
      </c>
      <c r="H42" s="9">
        <f t="shared" si="1"/>
        <v>43478</v>
      </c>
    </row>
    <row r="43" spans="1:8" ht="62.4" x14ac:dyDescent="0.3">
      <c r="A43" s="9" t="str">
        <f t="shared" si="2"/>
        <v>EPH</v>
      </c>
      <c r="B43" s="9">
        <v>43490</v>
      </c>
      <c r="C43" s="10" t="s">
        <v>134</v>
      </c>
      <c r="D43" s="10" t="s">
        <v>76</v>
      </c>
      <c r="E43" s="10" t="s">
        <v>441</v>
      </c>
      <c r="F43" s="11">
        <v>14775</v>
      </c>
      <c r="G43" s="10" t="s">
        <v>474</v>
      </c>
      <c r="H43" s="9">
        <f t="shared" si="1"/>
        <v>43535</v>
      </c>
    </row>
    <row r="44" spans="1:8" ht="62.4" x14ac:dyDescent="0.3">
      <c r="A44" s="9" t="str">
        <f t="shared" si="2"/>
        <v>EPH</v>
      </c>
      <c r="B44" s="9">
        <v>43490</v>
      </c>
      <c r="C44" s="10" t="s">
        <v>268</v>
      </c>
      <c r="D44" s="10" t="s">
        <v>76</v>
      </c>
      <c r="E44" s="10" t="s">
        <v>441</v>
      </c>
      <c r="F44" s="11">
        <v>850</v>
      </c>
      <c r="G44" s="10" t="s">
        <v>474</v>
      </c>
      <c r="H44" s="9">
        <f t="shared" si="1"/>
        <v>43535</v>
      </c>
    </row>
    <row r="45" spans="1:8" ht="31.2" x14ac:dyDescent="0.3">
      <c r="A45" s="9" t="str">
        <f t="shared" si="2"/>
        <v>JVM</v>
      </c>
      <c r="B45" s="9">
        <v>43536</v>
      </c>
      <c r="C45" s="10" t="s">
        <v>242</v>
      </c>
      <c r="D45" s="10" t="s">
        <v>57</v>
      </c>
      <c r="E45" s="10" t="s">
        <v>420</v>
      </c>
      <c r="F45" s="11">
        <v>34810</v>
      </c>
      <c r="G45" s="10" t="s">
        <v>474</v>
      </c>
      <c r="H45" s="9">
        <f t="shared" si="1"/>
        <v>43581</v>
      </c>
    </row>
    <row r="46" spans="1:8" ht="62.4" x14ac:dyDescent="0.3">
      <c r="A46" s="9" t="str">
        <f t="shared" si="2"/>
        <v>EPH</v>
      </c>
      <c r="B46" s="9">
        <v>43579</v>
      </c>
      <c r="C46" s="10" t="s">
        <v>269</v>
      </c>
      <c r="D46" s="10" t="s">
        <v>76</v>
      </c>
      <c r="E46" s="10" t="s">
        <v>441</v>
      </c>
      <c r="F46" s="11">
        <v>37423</v>
      </c>
      <c r="G46" s="10" t="s">
        <v>474</v>
      </c>
      <c r="H46" s="9">
        <f t="shared" si="1"/>
        <v>43624</v>
      </c>
    </row>
    <row r="47" spans="1:8" ht="62.4" x14ac:dyDescent="0.3">
      <c r="A47" s="9" t="str">
        <f t="shared" si="2"/>
        <v>EPH</v>
      </c>
      <c r="B47" s="9">
        <v>43579</v>
      </c>
      <c r="C47" s="10" t="s">
        <v>270</v>
      </c>
      <c r="D47" s="10" t="s">
        <v>76</v>
      </c>
      <c r="E47" s="10" t="s">
        <v>441</v>
      </c>
      <c r="F47" s="11">
        <v>2975</v>
      </c>
      <c r="G47" s="10" t="s">
        <v>474</v>
      </c>
      <c r="H47" s="9">
        <f t="shared" si="1"/>
        <v>43624</v>
      </c>
    </row>
    <row r="48" spans="1:8" ht="62.4" x14ac:dyDescent="0.3">
      <c r="A48" s="9" t="str">
        <f t="shared" si="2"/>
        <v>EPH</v>
      </c>
      <c r="B48" s="9">
        <v>43595</v>
      </c>
      <c r="C48" s="10" t="s">
        <v>271</v>
      </c>
      <c r="D48" s="10" t="s">
        <v>76</v>
      </c>
      <c r="E48" s="10" t="s">
        <v>442</v>
      </c>
      <c r="F48" s="11">
        <v>5675</v>
      </c>
      <c r="G48" s="10" t="s">
        <v>474</v>
      </c>
      <c r="H48" s="9">
        <f t="shared" si="1"/>
        <v>43640</v>
      </c>
    </row>
    <row r="49" spans="1:8" ht="31.2" x14ac:dyDescent="0.3">
      <c r="A49" s="9" t="str">
        <f t="shared" si="2"/>
        <v>FEM</v>
      </c>
      <c r="B49" s="9">
        <v>43724</v>
      </c>
      <c r="C49" s="10" t="s">
        <v>212</v>
      </c>
      <c r="D49" s="10" t="s">
        <v>46</v>
      </c>
      <c r="E49" s="10" t="s">
        <v>401</v>
      </c>
      <c r="F49" s="11">
        <v>62776</v>
      </c>
      <c r="G49" s="10" t="s">
        <v>474</v>
      </c>
      <c r="H49" s="9">
        <f t="shared" si="1"/>
        <v>43769</v>
      </c>
    </row>
    <row r="50" spans="1:8" ht="46.8" x14ac:dyDescent="0.3">
      <c r="A50" s="9" t="s">
        <v>493</v>
      </c>
      <c r="B50" s="9">
        <v>43735</v>
      </c>
      <c r="C50" s="10" t="s">
        <v>258</v>
      </c>
      <c r="D50" s="10" t="s">
        <v>74</v>
      </c>
      <c r="E50" s="10" t="s">
        <v>439</v>
      </c>
      <c r="F50" s="11">
        <v>19824</v>
      </c>
      <c r="G50" s="10" t="s">
        <v>474</v>
      </c>
      <c r="H50" s="9">
        <f t="shared" si="1"/>
        <v>43780</v>
      </c>
    </row>
    <row r="51" spans="1:8" ht="78" x14ac:dyDescent="0.3">
      <c r="A51" s="9" t="str">
        <f t="shared" ref="A51:A67" si="3">+MID(E51,1,3)</f>
        <v>FEM</v>
      </c>
      <c r="B51" s="9">
        <v>43745</v>
      </c>
      <c r="C51" s="10" t="s">
        <v>213</v>
      </c>
      <c r="D51" s="10" t="s">
        <v>46</v>
      </c>
      <c r="E51" s="10" t="s">
        <v>402</v>
      </c>
      <c r="F51" s="11">
        <v>7788</v>
      </c>
      <c r="G51" s="10" t="s">
        <v>474</v>
      </c>
      <c r="H51" s="9">
        <f t="shared" si="1"/>
        <v>43790</v>
      </c>
    </row>
    <row r="52" spans="1:8" ht="31.2" x14ac:dyDescent="0.3">
      <c r="A52" s="9" t="str">
        <f t="shared" si="3"/>
        <v>REC</v>
      </c>
      <c r="B52" s="9">
        <v>43745</v>
      </c>
      <c r="C52" s="10" t="s">
        <v>272</v>
      </c>
      <c r="D52" s="10" t="s">
        <v>78</v>
      </c>
      <c r="E52" s="10" t="s">
        <v>444</v>
      </c>
      <c r="F52" s="11">
        <v>270279</v>
      </c>
      <c r="G52" s="10" t="s">
        <v>474</v>
      </c>
      <c r="H52" s="9">
        <f t="shared" si="1"/>
        <v>43790</v>
      </c>
    </row>
    <row r="53" spans="1:8" ht="78" x14ac:dyDescent="0.3">
      <c r="A53" s="9" t="str">
        <f t="shared" si="3"/>
        <v>JVM</v>
      </c>
      <c r="B53" s="9">
        <v>43794</v>
      </c>
      <c r="C53" s="10" t="s">
        <v>164</v>
      </c>
      <c r="D53" s="10" t="s">
        <v>91</v>
      </c>
      <c r="E53" s="10" t="s">
        <v>462</v>
      </c>
      <c r="F53" s="11">
        <v>141305</v>
      </c>
      <c r="G53" s="10" t="s">
        <v>474</v>
      </c>
      <c r="H53" s="9">
        <f t="shared" si="1"/>
        <v>43839</v>
      </c>
    </row>
    <row r="54" spans="1:8" ht="46.8" x14ac:dyDescent="0.3">
      <c r="A54" s="9" t="str">
        <f t="shared" si="3"/>
        <v>REC</v>
      </c>
      <c r="B54" s="9">
        <v>43815</v>
      </c>
      <c r="C54" s="10" t="s">
        <v>165</v>
      </c>
      <c r="D54" s="10" t="s">
        <v>26</v>
      </c>
      <c r="E54" s="10" t="s">
        <v>362</v>
      </c>
      <c r="F54" s="11">
        <v>415456.97</v>
      </c>
      <c r="G54" s="10" t="s">
        <v>474</v>
      </c>
      <c r="H54" s="9">
        <f t="shared" si="1"/>
        <v>43860</v>
      </c>
    </row>
    <row r="55" spans="1:8" ht="46.8" x14ac:dyDescent="0.3">
      <c r="A55" s="9" t="str">
        <f t="shared" si="3"/>
        <v>REC</v>
      </c>
      <c r="B55" s="9">
        <v>43815</v>
      </c>
      <c r="C55" s="10" t="s">
        <v>166</v>
      </c>
      <c r="D55" s="10" t="s">
        <v>26</v>
      </c>
      <c r="E55" s="10" t="s">
        <v>362</v>
      </c>
      <c r="F55" s="11">
        <v>416620.71</v>
      </c>
      <c r="G55" s="10" t="s">
        <v>474</v>
      </c>
      <c r="H55" s="9">
        <f t="shared" si="1"/>
        <v>43860</v>
      </c>
    </row>
    <row r="56" spans="1:8" ht="46.8" x14ac:dyDescent="0.3">
      <c r="A56" s="9" t="str">
        <f t="shared" si="3"/>
        <v>REC</v>
      </c>
      <c r="B56" s="9">
        <v>43815</v>
      </c>
      <c r="C56" s="10" t="s">
        <v>167</v>
      </c>
      <c r="D56" s="10" t="s">
        <v>26</v>
      </c>
      <c r="E56" s="10" t="s">
        <v>362</v>
      </c>
      <c r="F56" s="11">
        <v>410801.99</v>
      </c>
      <c r="G56" s="10" t="s">
        <v>474</v>
      </c>
      <c r="H56" s="9">
        <f t="shared" si="1"/>
        <v>43860</v>
      </c>
    </row>
    <row r="57" spans="1:8" ht="46.8" x14ac:dyDescent="0.3">
      <c r="A57" s="9" t="str">
        <f t="shared" si="3"/>
        <v>REC</v>
      </c>
      <c r="B57" s="9">
        <v>43815</v>
      </c>
      <c r="C57" s="10" t="s">
        <v>168</v>
      </c>
      <c r="D57" s="10" t="s">
        <v>26</v>
      </c>
      <c r="E57" s="10" t="s">
        <v>362</v>
      </c>
      <c r="F57" s="11">
        <v>450369.32</v>
      </c>
      <c r="G57" s="10" t="s">
        <v>474</v>
      </c>
      <c r="H57" s="9">
        <f t="shared" si="1"/>
        <v>43860</v>
      </c>
    </row>
    <row r="58" spans="1:8" ht="46.8" x14ac:dyDescent="0.3">
      <c r="A58" s="9" t="str">
        <f t="shared" si="3"/>
        <v>REC</v>
      </c>
      <c r="B58" s="9">
        <v>43815</v>
      </c>
      <c r="C58" s="10" t="s">
        <v>169</v>
      </c>
      <c r="D58" s="10" t="s">
        <v>26</v>
      </c>
      <c r="E58" s="10" t="s">
        <v>362</v>
      </c>
      <c r="F58" s="11">
        <v>382872.11</v>
      </c>
      <c r="G58" s="10" t="s">
        <v>474</v>
      </c>
      <c r="H58" s="9">
        <f t="shared" si="1"/>
        <v>43860</v>
      </c>
    </row>
    <row r="59" spans="1:8" ht="46.8" x14ac:dyDescent="0.3">
      <c r="A59" s="9" t="str">
        <f t="shared" si="3"/>
        <v>REC</v>
      </c>
      <c r="B59" s="9">
        <v>43815</v>
      </c>
      <c r="C59" s="10" t="s">
        <v>170</v>
      </c>
      <c r="D59" s="10" t="s">
        <v>26</v>
      </c>
      <c r="E59" s="10" t="s">
        <v>362</v>
      </c>
      <c r="F59" s="11">
        <v>427886.15</v>
      </c>
      <c r="G59" s="10" t="s">
        <v>474</v>
      </c>
      <c r="H59" s="9">
        <f t="shared" si="1"/>
        <v>43860</v>
      </c>
    </row>
    <row r="60" spans="1:8" ht="46.8" x14ac:dyDescent="0.3">
      <c r="A60" s="9" t="str">
        <f t="shared" si="3"/>
        <v>REC</v>
      </c>
      <c r="B60" s="9">
        <v>43859</v>
      </c>
      <c r="C60" s="10" t="s">
        <v>139</v>
      </c>
      <c r="D60" s="10" t="s">
        <v>15</v>
      </c>
      <c r="E60" s="10" t="s">
        <v>335</v>
      </c>
      <c r="F60" s="11">
        <v>39189.120000000003</v>
      </c>
      <c r="G60" s="10" t="s">
        <v>474</v>
      </c>
      <c r="H60" s="9">
        <f t="shared" si="1"/>
        <v>43904</v>
      </c>
    </row>
    <row r="61" spans="1:8" ht="46.8" x14ac:dyDescent="0.3">
      <c r="A61" s="9" t="str">
        <f t="shared" si="3"/>
        <v>FEM</v>
      </c>
      <c r="B61" s="9">
        <v>43859</v>
      </c>
      <c r="C61" s="10" t="s">
        <v>140</v>
      </c>
      <c r="D61" s="10" t="s">
        <v>15</v>
      </c>
      <c r="E61" s="10" t="s">
        <v>336</v>
      </c>
      <c r="F61" s="11">
        <v>8760</v>
      </c>
      <c r="G61" s="10" t="s">
        <v>474</v>
      </c>
      <c r="H61" s="9">
        <f t="shared" si="1"/>
        <v>43904</v>
      </c>
    </row>
    <row r="62" spans="1:8" ht="31.2" x14ac:dyDescent="0.3">
      <c r="A62" s="9" t="str">
        <f t="shared" si="3"/>
        <v>REC</v>
      </c>
      <c r="B62" s="9">
        <v>44032</v>
      </c>
      <c r="C62" s="10" t="s">
        <v>288</v>
      </c>
      <c r="D62" s="10" t="s">
        <v>86</v>
      </c>
      <c r="E62" s="10" t="s">
        <v>456</v>
      </c>
      <c r="F62" s="11">
        <v>464594.84</v>
      </c>
      <c r="G62" s="10" t="s">
        <v>474</v>
      </c>
      <c r="H62" s="9">
        <f t="shared" si="1"/>
        <v>44077</v>
      </c>
    </row>
    <row r="63" spans="1:8" ht="46.8" x14ac:dyDescent="0.3">
      <c r="A63" s="9" t="str">
        <f t="shared" si="3"/>
        <v>REC</v>
      </c>
      <c r="B63" s="9">
        <v>44046</v>
      </c>
      <c r="C63" s="10" t="s">
        <v>186</v>
      </c>
      <c r="D63" s="10" t="s">
        <v>34</v>
      </c>
      <c r="E63" s="10" t="s">
        <v>377</v>
      </c>
      <c r="F63" s="11">
        <v>8024</v>
      </c>
      <c r="G63" s="10" t="s">
        <v>474</v>
      </c>
      <c r="H63" s="9">
        <f t="shared" si="1"/>
        <v>44091</v>
      </c>
    </row>
    <row r="64" spans="1:8" ht="46.8" x14ac:dyDescent="0.3">
      <c r="A64" s="9" t="str">
        <f t="shared" si="3"/>
        <v>REC</v>
      </c>
      <c r="B64" s="9">
        <v>44095</v>
      </c>
      <c r="C64" s="10" t="s">
        <v>185</v>
      </c>
      <c r="D64" s="10" t="s">
        <v>32</v>
      </c>
      <c r="E64" s="10" t="s">
        <v>375</v>
      </c>
      <c r="F64" s="11">
        <v>178864.4</v>
      </c>
      <c r="G64" s="10" t="s">
        <v>474</v>
      </c>
      <c r="H64" s="9">
        <f t="shared" si="1"/>
        <v>44140</v>
      </c>
    </row>
    <row r="65" spans="1:8" ht="46.8" x14ac:dyDescent="0.3">
      <c r="A65" s="9" t="str">
        <f t="shared" si="3"/>
        <v>REC</v>
      </c>
      <c r="B65" s="9">
        <v>44344</v>
      </c>
      <c r="C65" s="10" t="s">
        <v>170</v>
      </c>
      <c r="D65" s="10" t="s">
        <v>16</v>
      </c>
      <c r="E65" s="10" t="s">
        <v>484</v>
      </c>
      <c r="F65" s="11">
        <v>45878.400000000001</v>
      </c>
      <c r="G65" s="10" t="s">
        <v>474</v>
      </c>
      <c r="H65" s="9">
        <f t="shared" si="1"/>
        <v>44389</v>
      </c>
    </row>
    <row r="66" spans="1:8" ht="46.8" x14ac:dyDescent="0.3">
      <c r="A66" s="9" t="str">
        <f t="shared" si="3"/>
        <v>REC</v>
      </c>
      <c r="B66" s="9">
        <v>44355</v>
      </c>
      <c r="C66" s="10" t="s">
        <v>237</v>
      </c>
      <c r="D66" s="10" t="s">
        <v>54</v>
      </c>
      <c r="E66" s="10" t="s">
        <v>415</v>
      </c>
      <c r="F66" s="11">
        <v>9468.32</v>
      </c>
      <c r="G66" s="10" t="s">
        <v>474</v>
      </c>
      <c r="H66" s="9">
        <f t="shared" si="1"/>
        <v>44400</v>
      </c>
    </row>
    <row r="67" spans="1:8" ht="46.8" x14ac:dyDescent="0.3">
      <c r="A67" s="9" t="str">
        <f t="shared" si="3"/>
        <v>REC</v>
      </c>
      <c r="B67" s="9">
        <v>44440</v>
      </c>
      <c r="C67" s="10" t="s">
        <v>274</v>
      </c>
      <c r="D67" s="10" t="s">
        <v>81</v>
      </c>
      <c r="E67" s="10" t="s">
        <v>447</v>
      </c>
      <c r="F67" s="11">
        <v>994683.36</v>
      </c>
      <c r="G67" s="10" t="s">
        <v>474</v>
      </c>
      <c r="H67" s="9">
        <f t="shared" si="1"/>
        <v>44485</v>
      </c>
    </row>
    <row r="68" spans="1:8" ht="46.8" x14ac:dyDescent="0.3">
      <c r="A68" s="9" t="s">
        <v>492</v>
      </c>
      <c r="B68" s="9">
        <v>44442</v>
      </c>
      <c r="C68" s="10" t="s">
        <v>238</v>
      </c>
      <c r="D68" s="10" t="s">
        <v>54</v>
      </c>
      <c r="E68" s="10" t="s">
        <v>416</v>
      </c>
      <c r="F68" s="11">
        <v>4734.16</v>
      </c>
      <c r="G68" s="10" t="s">
        <v>474</v>
      </c>
      <c r="H68" s="9">
        <f t="shared" si="1"/>
        <v>44487</v>
      </c>
    </row>
    <row r="69" spans="1:8" ht="31.2" x14ac:dyDescent="0.3">
      <c r="A69" s="9" t="str">
        <f t="shared" ref="A69:A80" si="4">+MID(E69,1,3)</f>
        <v>EPH</v>
      </c>
      <c r="B69" s="9">
        <v>44464</v>
      </c>
      <c r="C69" s="10" t="s">
        <v>249</v>
      </c>
      <c r="D69" s="10" t="s">
        <v>61</v>
      </c>
      <c r="E69" s="10" t="s">
        <v>424</v>
      </c>
      <c r="F69" s="11">
        <v>17464</v>
      </c>
      <c r="G69" s="10" t="s">
        <v>474</v>
      </c>
      <c r="H69" s="9">
        <f t="shared" si="1"/>
        <v>44509</v>
      </c>
    </row>
    <row r="70" spans="1:8" ht="46.8" x14ac:dyDescent="0.3">
      <c r="A70" s="9" t="str">
        <f t="shared" si="4"/>
        <v>REC</v>
      </c>
      <c r="B70" s="9">
        <v>44475</v>
      </c>
      <c r="C70" s="10" t="s">
        <v>239</v>
      </c>
      <c r="D70" s="10" t="s">
        <v>54</v>
      </c>
      <c r="E70" s="10" t="s">
        <v>415</v>
      </c>
      <c r="F70" s="11">
        <v>14202.48</v>
      </c>
      <c r="G70" s="10" t="s">
        <v>474</v>
      </c>
      <c r="H70" s="9">
        <f t="shared" si="1"/>
        <v>44520</v>
      </c>
    </row>
    <row r="71" spans="1:8" ht="46.8" x14ac:dyDescent="0.3">
      <c r="A71" s="9" t="str">
        <f t="shared" si="4"/>
        <v>REC</v>
      </c>
      <c r="B71" s="9">
        <v>44475</v>
      </c>
      <c r="C71" s="10" t="s">
        <v>275</v>
      </c>
      <c r="D71" s="10" t="s">
        <v>81</v>
      </c>
      <c r="E71" s="10" t="s">
        <v>447</v>
      </c>
      <c r="F71" s="11">
        <v>962596.8</v>
      </c>
      <c r="G71" s="10" t="s">
        <v>474</v>
      </c>
      <c r="H71" s="9">
        <f t="shared" si="1"/>
        <v>44520</v>
      </c>
    </row>
    <row r="72" spans="1:8" ht="31.2" x14ac:dyDescent="0.3">
      <c r="A72" s="9" t="str">
        <f t="shared" si="4"/>
        <v>EPH</v>
      </c>
      <c r="B72" s="9">
        <v>44499</v>
      </c>
      <c r="C72" s="10" t="s">
        <v>250</v>
      </c>
      <c r="D72" s="10" t="s">
        <v>61</v>
      </c>
      <c r="E72" s="10" t="s">
        <v>424</v>
      </c>
      <c r="F72" s="11">
        <v>17464</v>
      </c>
      <c r="G72" s="10" t="s">
        <v>474</v>
      </c>
      <c r="H72" s="9">
        <f t="shared" si="1"/>
        <v>44544</v>
      </c>
    </row>
    <row r="73" spans="1:8" ht="46.8" x14ac:dyDescent="0.3">
      <c r="A73" s="9" t="str">
        <f t="shared" si="4"/>
        <v>REC</v>
      </c>
      <c r="B73" s="9">
        <v>44501</v>
      </c>
      <c r="C73" s="10" t="s">
        <v>276</v>
      </c>
      <c r="D73" s="10" t="s">
        <v>81</v>
      </c>
      <c r="E73" s="10" t="s">
        <v>447</v>
      </c>
      <c r="F73" s="11">
        <v>962596.8</v>
      </c>
      <c r="G73" s="10" t="s">
        <v>474</v>
      </c>
      <c r="H73" s="9">
        <f t="shared" ref="H73:H136" si="5">+B73+45</f>
        <v>44546</v>
      </c>
    </row>
    <row r="74" spans="1:8" ht="78" x14ac:dyDescent="0.3">
      <c r="A74" s="9" t="str">
        <f t="shared" si="4"/>
        <v>REC</v>
      </c>
      <c r="B74" s="9">
        <v>44520</v>
      </c>
      <c r="C74" s="10" t="s">
        <v>210</v>
      </c>
      <c r="D74" s="10" t="s">
        <v>43</v>
      </c>
      <c r="E74" s="10" t="s">
        <v>398</v>
      </c>
      <c r="F74" s="11">
        <v>21600</v>
      </c>
      <c r="G74" s="10" t="s">
        <v>474</v>
      </c>
      <c r="H74" s="9">
        <f t="shared" si="5"/>
        <v>44565</v>
      </c>
    </row>
    <row r="75" spans="1:8" ht="31.2" x14ac:dyDescent="0.3">
      <c r="A75" s="9" t="str">
        <f t="shared" si="4"/>
        <v>REC</v>
      </c>
      <c r="B75" s="9">
        <v>44531</v>
      </c>
      <c r="C75" s="10" t="s">
        <v>277</v>
      </c>
      <c r="D75" s="10" t="s">
        <v>81</v>
      </c>
      <c r="E75" s="10" t="s">
        <v>448</v>
      </c>
      <c r="F75" s="11">
        <v>271277.28000000003</v>
      </c>
      <c r="G75" s="10" t="s">
        <v>474</v>
      </c>
      <c r="H75" s="9">
        <f t="shared" si="5"/>
        <v>44576</v>
      </c>
    </row>
    <row r="76" spans="1:8" ht="46.8" x14ac:dyDescent="0.3">
      <c r="A76" s="9" t="str">
        <f t="shared" si="4"/>
        <v>REC</v>
      </c>
      <c r="B76" s="9">
        <v>44531</v>
      </c>
      <c r="C76" s="10" t="s">
        <v>278</v>
      </c>
      <c r="D76" s="10" t="s">
        <v>81</v>
      </c>
      <c r="E76" s="10" t="s">
        <v>447</v>
      </c>
      <c r="F76" s="11">
        <v>994683.36</v>
      </c>
      <c r="G76" s="10" t="s">
        <v>474</v>
      </c>
      <c r="H76" s="9">
        <f t="shared" si="5"/>
        <v>44576</v>
      </c>
    </row>
    <row r="77" spans="1:8" ht="31.2" x14ac:dyDescent="0.3">
      <c r="A77" s="9" t="str">
        <f t="shared" si="4"/>
        <v>FEM</v>
      </c>
      <c r="B77" s="9">
        <v>44532</v>
      </c>
      <c r="C77" s="10" t="s">
        <v>196</v>
      </c>
      <c r="D77" s="10" t="s">
        <v>41</v>
      </c>
      <c r="E77" s="10" t="s">
        <v>388</v>
      </c>
      <c r="F77" s="11">
        <v>394567.11</v>
      </c>
      <c r="G77" s="10" t="s">
        <v>474</v>
      </c>
      <c r="H77" s="9">
        <f t="shared" si="5"/>
        <v>44577</v>
      </c>
    </row>
    <row r="78" spans="1:8" ht="31.2" x14ac:dyDescent="0.3">
      <c r="A78" s="9" t="str">
        <f t="shared" si="4"/>
        <v>FEM</v>
      </c>
      <c r="B78" s="9">
        <v>44532</v>
      </c>
      <c r="C78" s="10" t="s">
        <v>197</v>
      </c>
      <c r="D78" s="10" t="s">
        <v>41</v>
      </c>
      <c r="E78" s="10" t="s">
        <v>388</v>
      </c>
      <c r="F78" s="11">
        <v>262509.63</v>
      </c>
      <c r="G78" s="10" t="s">
        <v>474</v>
      </c>
      <c r="H78" s="9">
        <f t="shared" si="5"/>
        <v>44577</v>
      </c>
    </row>
    <row r="79" spans="1:8" ht="31.2" x14ac:dyDescent="0.3">
      <c r="A79" s="9" t="str">
        <f t="shared" si="4"/>
        <v>FEM</v>
      </c>
      <c r="B79" s="9">
        <v>44532</v>
      </c>
      <c r="C79" s="10" t="s">
        <v>198</v>
      </c>
      <c r="D79" s="10" t="s">
        <v>41</v>
      </c>
      <c r="E79" s="10" t="s">
        <v>388</v>
      </c>
      <c r="F79" s="11">
        <v>249763.01</v>
      </c>
      <c r="G79" s="10" t="s">
        <v>474</v>
      </c>
      <c r="H79" s="9">
        <f t="shared" si="5"/>
        <v>44577</v>
      </c>
    </row>
    <row r="80" spans="1:8" ht="31.2" x14ac:dyDescent="0.3">
      <c r="A80" s="9" t="str">
        <f t="shared" si="4"/>
        <v>EPH</v>
      </c>
      <c r="B80" s="9">
        <v>44534</v>
      </c>
      <c r="C80" s="10" t="s">
        <v>251</v>
      </c>
      <c r="D80" s="10" t="s">
        <v>61</v>
      </c>
      <c r="E80" s="10" t="s">
        <v>424</v>
      </c>
      <c r="F80" s="11">
        <v>17464</v>
      </c>
      <c r="G80" s="10" t="s">
        <v>474</v>
      </c>
      <c r="H80" s="9">
        <f t="shared" si="5"/>
        <v>44579</v>
      </c>
    </row>
    <row r="81" spans="1:8" ht="78" x14ac:dyDescent="0.3">
      <c r="A81" s="9" t="s">
        <v>492</v>
      </c>
      <c r="B81" s="9">
        <v>44538</v>
      </c>
      <c r="C81" s="10" t="s">
        <v>244</v>
      </c>
      <c r="D81" s="10" t="s">
        <v>59</v>
      </c>
      <c r="E81" s="10" t="s">
        <v>422</v>
      </c>
      <c r="F81" s="11">
        <v>39370</v>
      </c>
      <c r="G81" s="10" t="s">
        <v>474</v>
      </c>
      <c r="H81" s="9">
        <f t="shared" si="5"/>
        <v>44583</v>
      </c>
    </row>
    <row r="82" spans="1:8" ht="78" x14ac:dyDescent="0.3">
      <c r="A82" s="9" t="s">
        <v>492</v>
      </c>
      <c r="B82" s="9">
        <v>44538</v>
      </c>
      <c r="C82" s="10" t="s">
        <v>245</v>
      </c>
      <c r="D82" s="10" t="s">
        <v>59</v>
      </c>
      <c r="E82" s="10" t="s">
        <v>422</v>
      </c>
      <c r="F82" s="11">
        <v>7699</v>
      </c>
      <c r="G82" s="10" t="s">
        <v>474</v>
      </c>
      <c r="H82" s="9">
        <f t="shared" si="5"/>
        <v>44583</v>
      </c>
    </row>
    <row r="83" spans="1:8" ht="15.6" x14ac:dyDescent="0.3">
      <c r="A83" s="9" t="str">
        <f>+MID(E83,1,3)</f>
        <v>REC</v>
      </c>
      <c r="B83" s="9">
        <v>44538</v>
      </c>
      <c r="C83" s="10" t="s">
        <v>287</v>
      </c>
      <c r="D83" s="10" t="s">
        <v>85</v>
      </c>
      <c r="E83" s="10" t="s">
        <v>455</v>
      </c>
      <c r="F83" s="11">
        <v>376856.32000000001</v>
      </c>
      <c r="G83" s="10" t="s">
        <v>474</v>
      </c>
      <c r="H83" s="9">
        <f t="shared" si="5"/>
        <v>44583</v>
      </c>
    </row>
    <row r="84" spans="1:8" ht="62.4" x14ac:dyDescent="0.3">
      <c r="A84" s="9" t="str">
        <f>+MID(E84,1,3)</f>
        <v>REC</v>
      </c>
      <c r="B84" s="9">
        <v>44539</v>
      </c>
      <c r="C84" s="10" t="s">
        <v>280</v>
      </c>
      <c r="D84" s="10" t="s">
        <v>82</v>
      </c>
      <c r="E84" s="10" t="s">
        <v>453</v>
      </c>
      <c r="F84" s="11">
        <v>21527.63</v>
      </c>
      <c r="G84" s="10" t="s">
        <v>474</v>
      </c>
      <c r="H84" s="9">
        <f t="shared" si="5"/>
        <v>44584</v>
      </c>
    </row>
    <row r="85" spans="1:8" ht="62.4" x14ac:dyDescent="0.3">
      <c r="A85" s="9" t="s">
        <v>492</v>
      </c>
      <c r="B85" s="9">
        <v>44544</v>
      </c>
      <c r="C85" s="10" t="s">
        <v>199</v>
      </c>
      <c r="D85" s="10" t="s">
        <v>41</v>
      </c>
      <c r="E85" s="10" t="s">
        <v>389</v>
      </c>
      <c r="F85" s="11">
        <v>472898.73</v>
      </c>
      <c r="G85" s="10" t="s">
        <v>474</v>
      </c>
      <c r="H85" s="9">
        <f t="shared" si="5"/>
        <v>44589</v>
      </c>
    </row>
    <row r="86" spans="1:8" ht="62.4" x14ac:dyDescent="0.3">
      <c r="A86" s="9" t="s">
        <v>492</v>
      </c>
      <c r="B86" s="9">
        <v>44544</v>
      </c>
      <c r="C86" s="10" t="s">
        <v>200</v>
      </c>
      <c r="D86" s="10" t="s">
        <v>41</v>
      </c>
      <c r="E86" s="10" t="s">
        <v>389</v>
      </c>
      <c r="F86" s="11">
        <v>322932.17</v>
      </c>
      <c r="G86" s="10" t="s">
        <v>474</v>
      </c>
      <c r="H86" s="9">
        <f t="shared" si="5"/>
        <v>44589</v>
      </c>
    </row>
    <row r="87" spans="1:8" ht="62.4" x14ac:dyDescent="0.3">
      <c r="A87" s="9" t="s">
        <v>492</v>
      </c>
      <c r="B87" s="9">
        <v>44544</v>
      </c>
      <c r="C87" s="10" t="s">
        <v>201</v>
      </c>
      <c r="D87" s="10" t="s">
        <v>41</v>
      </c>
      <c r="E87" s="10" t="s">
        <v>389</v>
      </c>
      <c r="F87" s="11">
        <v>446224.59</v>
      </c>
      <c r="G87" s="10" t="s">
        <v>474</v>
      </c>
      <c r="H87" s="9">
        <f t="shared" si="5"/>
        <v>44589</v>
      </c>
    </row>
    <row r="88" spans="1:8" ht="46.8" x14ac:dyDescent="0.3">
      <c r="A88" s="9" t="s">
        <v>492</v>
      </c>
      <c r="B88" s="9">
        <v>44557</v>
      </c>
      <c r="C88" s="10" t="s">
        <v>202</v>
      </c>
      <c r="D88" s="10" t="s">
        <v>41</v>
      </c>
      <c r="E88" s="10" t="s">
        <v>390</v>
      </c>
      <c r="F88" s="11">
        <v>280313.31</v>
      </c>
      <c r="G88" s="10" t="s">
        <v>474</v>
      </c>
      <c r="H88" s="9">
        <f t="shared" si="5"/>
        <v>44602</v>
      </c>
    </row>
    <row r="89" spans="1:8" ht="46.8" x14ac:dyDescent="0.3">
      <c r="A89" s="9" t="s">
        <v>493</v>
      </c>
      <c r="B89" s="9">
        <v>44562</v>
      </c>
      <c r="C89" s="10" t="s">
        <v>257</v>
      </c>
      <c r="D89" s="10" t="s">
        <v>67</v>
      </c>
      <c r="E89" s="10" t="s">
        <v>488</v>
      </c>
      <c r="F89" s="11">
        <v>10582.09</v>
      </c>
      <c r="G89" s="10" t="s">
        <v>474</v>
      </c>
      <c r="H89" s="9">
        <f t="shared" si="5"/>
        <v>44607</v>
      </c>
    </row>
    <row r="90" spans="1:8" ht="46.8" x14ac:dyDescent="0.3">
      <c r="A90" s="9" t="str">
        <f t="shared" ref="A90:A98" si="6">+MID(E90,1,3)</f>
        <v>REC</v>
      </c>
      <c r="B90" s="9">
        <v>44566</v>
      </c>
      <c r="C90" s="10" t="s">
        <v>163</v>
      </c>
      <c r="D90" s="10" t="s">
        <v>81</v>
      </c>
      <c r="E90" s="10" t="s">
        <v>449</v>
      </c>
      <c r="F90" s="11">
        <v>994683.36</v>
      </c>
      <c r="G90" s="10" t="s">
        <v>474</v>
      </c>
      <c r="H90" s="9">
        <f t="shared" si="5"/>
        <v>44611</v>
      </c>
    </row>
    <row r="91" spans="1:8" ht="46.8" x14ac:dyDescent="0.3">
      <c r="A91" s="9" t="str">
        <f t="shared" si="6"/>
        <v>REC</v>
      </c>
      <c r="B91" s="9">
        <v>44566</v>
      </c>
      <c r="C91" s="10" t="s">
        <v>161</v>
      </c>
      <c r="D91" s="10" t="s">
        <v>81</v>
      </c>
      <c r="E91" s="10" t="s">
        <v>450</v>
      </c>
      <c r="F91" s="11">
        <v>271277.28000000003</v>
      </c>
      <c r="G91" s="10" t="s">
        <v>474</v>
      </c>
      <c r="H91" s="9">
        <f t="shared" si="5"/>
        <v>44611</v>
      </c>
    </row>
    <row r="92" spans="1:8" ht="62.4" x14ac:dyDescent="0.3">
      <c r="A92" s="9" t="str">
        <f t="shared" si="6"/>
        <v>REC</v>
      </c>
      <c r="B92" s="9">
        <v>44578</v>
      </c>
      <c r="C92" s="10" t="s">
        <v>281</v>
      </c>
      <c r="D92" s="10" t="s">
        <v>82</v>
      </c>
      <c r="E92" s="10" t="s">
        <v>453</v>
      </c>
      <c r="F92" s="11">
        <v>15786.93</v>
      </c>
      <c r="G92" s="10" t="s">
        <v>474</v>
      </c>
      <c r="H92" s="9">
        <f t="shared" si="5"/>
        <v>44623</v>
      </c>
    </row>
    <row r="93" spans="1:8" ht="93.6" x14ac:dyDescent="0.3">
      <c r="A93" s="9" t="str">
        <f t="shared" si="6"/>
        <v>REC</v>
      </c>
      <c r="B93" s="9">
        <v>44581</v>
      </c>
      <c r="C93" s="10" t="s">
        <v>289</v>
      </c>
      <c r="D93" s="10" t="s">
        <v>87</v>
      </c>
      <c r="E93" s="10" t="s">
        <v>457</v>
      </c>
      <c r="F93" s="11">
        <v>232000</v>
      </c>
      <c r="G93" s="10" t="s">
        <v>474</v>
      </c>
      <c r="H93" s="9">
        <f t="shared" si="5"/>
        <v>44626</v>
      </c>
    </row>
    <row r="94" spans="1:8" ht="78" x14ac:dyDescent="0.3">
      <c r="A94" s="9" t="str">
        <f t="shared" si="6"/>
        <v>EPH</v>
      </c>
      <c r="B94" s="9">
        <v>44581</v>
      </c>
      <c r="C94" s="10" t="s">
        <v>299</v>
      </c>
      <c r="D94" s="10" t="s">
        <v>99</v>
      </c>
      <c r="E94" s="10" t="s">
        <v>469</v>
      </c>
      <c r="F94" s="11">
        <v>8921268.5999999996</v>
      </c>
      <c r="G94" s="10" t="s">
        <v>474</v>
      </c>
      <c r="H94" s="9">
        <f t="shared" si="5"/>
        <v>44626</v>
      </c>
    </row>
    <row r="95" spans="1:8" ht="46.8" x14ac:dyDescent="0.3">
      <c r="A95" s="9" t="str">
        <f t="shared" si="6"/>
        <v>JVM</v>
      </c>
      <c r="B95" s="9">
        <v>44588</v>
      </c>
      <c r="C95" s="10" t="s">
        <v>141</v>
      </c>
      <c r="D95" s="10" t="s">
        <v>15</v>
      </c>
      <c r="E95" s="10" t="s">
        <v>337</v>
      </c>
      <c r="F95" s="11">
        <v>134649.96</v>
      </c>
      <c r="G95" s="10" t="s">
        <v>474</v>
      </c>
      <c r="H95" s="9">
        <f t="shared" si="5"/>
        <v>44633</v>
      </c>
    </row>
    <row r="96" spans="1:8" ht="31.2" x14ac:dyDescent="0.3">
      <c r="A96" s="9" t="str">
        <f t="shared" si="6"/>
        <v>FEM</v>
      </c>
      <c r="B96" s="9">
        <v>44588</v>
      </c>
      <c r="C96" s="10" t="s">
        <v>193</v>
      </c>
      <c r="D96" s="10" t="s">
        <v>40</v>
      </c>
      <c r="E96" s="10" t="s">
        <v>385</v>
      </c>
      <c r="F96" s="11">
        <v>268780.40000000002</v>
      </c>
      <c r="G96" s="10" t="s">
        <v>474</v>
      </c>
      <c r="H96" s="9">
        <f t="shared" si="5"/>
        <v>44633</v>
      </c>
    </row>
    <row r="97" spans="1:8" ht="31.2" x14ac:dyDescent="0.3">
      <c r="A97" s="9" t="str">
        <f t="shared" si="6"/>
        <v>EMH</v>
      </c>
      <c r="B97" s="9">
        <v>44589</v>
      </c>
      <c r="C97" s="10" t="s">
        <v>172</v>
      </c>
      <c r="D97" s="10" t="s">
        <v>28</v>
      </c>
      <c r="E97" s="10" t="s">
        <v>364</v>
      </c>
      <c r="F97" s="11">
        <v>37776.300000000003</v>
      </c>
      <c r="G97" s="10" t="s">
        <v>474</v>
      </c>
      <c r="H97" s="9">
        <f t="shared" si="5"/>
        <v>44634</v>
      </c>
    </row>
    <row r="98" spans="1:8" ht="62.4" x14ac:dyDescent="0.3">
      <c r="A98" s="9" t="str">
        <f t="shared" si="6"/>
        <v>REC</v>
      </c>
      <c r="B98" s="9">
        <v>44592</v>
      </c>
      <c r="C98" s="10" t="s">
        <v>185</v>
      </c>
      <c r="D98" s="10" t="s">
        <v>52</v>
      </c>
      <c r="E98" s="10" t="s">
        <v>412</v>
      </c>
      <c r="F98" s="11">
        <v>6844</v>
      </c>
      <c r="G98" s="10" t="s">
        <v>474</v>
      </c>
      <c r="H98" s="9">
        <f t="shared" si="5"/>
        <v>44637</v>
      </c>
    </row>
    <row r="99" spans="1:8" ht="46.8" x14ac:dyDescent="0.3">
      <c r="A99" s="9" t="s">
        <v>493</v>
      </c>
      <c r="B99" s="9">
        <v>44593</v>
      </c>
      <c r="C99" s="10" t="s">
        <v>219</v>
      </c>
      <c r="D99" s="10" t="s">
        <v>49</v>
      </c>
      <c r="E99" s="10" t="s">
        <v>342</v>
      </c>
      <c r="F99" s="11">
        <v>541182.37</v>
      </c>
      <c r="G99" s="10" t="s">
        <v>474</v>
      </c>
      <c r="H99" s="9">
        <f t="shared" si="5"/>
        <v>44638</v>
      </c>
    </row>
    <row r="100" spans="1:8" ht="46.8" x14ac:dyDescent="0.3">
      <c r="A100" s="9" t="str">
        <f>+MID(E100,1,3)</f>
        <v>REC</v>
      </c>
      <c r="B100" s="9">
        <v>44594</v>
      </c>
      <c r="C100" s="10" t="s">
        <v>267</v>
      </c>
      <c r="D100" s="10" t="s">
        <v>75</v>
      </c>
      <c r="E100" s="10" t="s">
        <v>440</v>
      </c>
      <c r="F100" s="11">
        <v>449845.5</v>
      </c>
      <c r="G100" s="10" t="s">
        <v>474</v>
      </c>
      <c r="H100" s="9">
        <f t="shared" si="5"/>
        <v>44639</v>
      </c>
    </row>
    <row r="101" spans="1:8" ht="62.4" x14ac:dyDescent="0.3">
      <c r="A101" s="9" t="str">
        <f>+MID(E101,1,3)</f>
        <v>REC</v>
      </c>
      <c r="B101" s="9">
        <v>44595</v>
      </c>
      <c r="C101" s="10" t="s">
        <v>279</v>
      </c>
      <c r="D101" s="10" t="s">
        <v>81</v>
      </c>
      <c r="E101" s="10" t="s">
        <v>451</v>
      </c>
      <c r="F101" s="11">
        <v>271277.28000000003</v>
      </c>
      <c r="G101" s="10" t="s">
        <v>474</v>
      </c>
      <c r="H101" s="9">
        <f t="shared" si="5"/>
        <v>44640</v>
      </c>
    </row>
    <row r="102" spans="1:8" ht="62.4" x14ac:dyDescent="0.3">
      <c r="A102" s="9" t="str">
        <f>+MID(E102,1,3)</f>
        <v>REC</v>
      </c>
      <c r="B102" s="9">
        <v>44595</v>
      </c>
      <c r="C102" s="10" t="s">
        <v>164</v>
      </c>
      <c r="D102" s="10" t="s">
        <v>81</v>
      </c>
      <c r="E102" s="10" t="s">
        <v>452</v>
      </c>
      <c r="F102" s="11">
        <v>994683.36</v>
      </c>
      <c r="G102" s="10" t="s">
        <v>474</v>
      </c>
      <c r="H102" s="9">
        <f t="shared" si="5"/>
        <v>44640</v>
      </c>
    </row>
    <row r="103" spans="1:8" ht="62.4" x14ac:dyDescent="0.3">
      <c r="A103" s="9" t="str">
        <f>+MID(E103,1,3)</f>
        <v>REC</v>
      </c>
      <c r="B103" s="9">
        <v>44596</v>
      </c>
      <c r="C103" s="10" t="s">
        <v>155</v>
      </c>
      <c r="D103" s="10" t="s">
        <v>23</v>
      </c>
      <c r="E103" s="10" t="s">
        <v>353</v>
      </c>
      <c r="F103" s="11">
        <v>690283.58</v>
      </c>
      <c r="G103" s="10" t="s">
        <v>474</v>
      </c>
      <c r="H103" s="9">
        <f t="shared" si="5"/>
        <v>44641</v>
      </c>
    </row>
    <row r="104" spans="1:8" ht="62.4" x14ac:dyDescent="0.3">
      <c r="A104" s="9" t="str">
        <f>+MID(E104,1,3)</f>
        <v>EMH</v>
      </c>
      <c r="B104" s="9">
        <v>44596</v>
      </c>
      <c r="C104" s="10" t="s">
        <v>291</v>
      </c>
      <c r="D104" s="10" t="s">
        <v>89</v>
      </c>
      <c r="E104" s="10" t="s">
        <v>459</v>
      </c>
      <c r="F104" s="11">
        <v>119870.24</v>
      </c>
      <c r="G104" s="10" t="s">
        <v>474</v>
      </c>
      <c r="H104" s="9">
        <f t="shared" si="5"/>
        <v>44641</v>
      </c>
    </row>
    <row r="105" spans="1:8" ht="46.8" x14ac:dyDescent="0.3">
      <c r="A105" s="9" t="s">
        <v>492</v>
      </c>
      <c r="B105" s="9">
        <v>44600</v>
      </c>
      <c r="C105" s="10" t="s">
        <v>189</v>
      </c>
      <c r="D105" s="10" t="s">
        <v>37</v>
      </c>
      <c r="E105" s="10" t="s">
        <v>381</v>
      </c>
      <c r="F105" s="11">
        <v>101432.99</v>
      </c>
      <c r="G105" s="10" t="s">
        <v>474</v>
      </c>
      <c r="H105" s="9">
        <f t="shared" si="5"/>
        <v>44645</v>
      </c>
    </row>
    <row r="106" spans="1:8" ht="46.8" x14ac:dyDescent="0.3">
      <c r="A106" s="9" t="s">
        <v>492</v>
      </c>
      <c r="B106" s="9">
        <v>44600</v>
      </c>
      <c r="C106" s="10" t="s">
        <v>190</v>
      </c>
      <c r="D106" s="10" t="s">
        <v>37</v>
      </c>
      <c r="E106" s="10" t="s">
        <v>381</v>
      </c>
      <c r="F106" s="11">
        <v>32547.279999999999</v>
      </c>
      <c r="G106" s="10" t="s">
        <v>474</v>
      </c>
      <c r="H106" s="9">
        <f t="shared" si="5"/>
        <v>44645</v>
      </c>
    </row>
    <row r="107" spans="1:8" ht="46.8" x14ac:dyDescent="0.3">
      <c r="A107" s="9" t="str">
        <f>+MID(E107,1,3)</f>
        <v>FEM</v>
      </c>
      <c r="B107" s="9">
        <v>44600</v>
      </c>
      <c r="C107" s="10" t="s">
        <v>220</v>
      </c>
      <c r="D107" s="10" t="s">
        <v>49</v>
      </c>
      <c r="E107" s="10" t="s">
        <v>339</v>
      </c>
      <c r="F107" s="11">
        <v>204550.93</v>
      </c>
      <c r="G107" s="10" t="s">
        <v>474</v>
      </c>
      <c r="H107" s="9">
        <f t="shared" si="5"/>
        <v>44645</v>
      </c>
    </row>
    <row r="108" spans="1:8" ht="46.8" x14ac:dyDescent="0.3">
      <c r="A108" s="9" t="s">
        <v>492</v>
      </c>
      <c r="B108" s="9">
        <v>44600</v>
      </c>
      <c r="C108" s="10" t="s">
        <v>221</v>
      </c>
      <c r="D108" s="10" t="s">
        <v>49</v>
      </c>
      <c r="E108" s="10" t="s">
        <v>405</v>
      </c>
      <c r="F108" s="11">
        <v>81529</v>
      </c>
      <c r="G108" s="10" t="s">
        <v>474</v>
      </c>
      <c r="H108" s="9">
        <f t="shared" si="5"/>
        <v>44645</v>
      </c>
    </row>
    <row r="109" spans="1:8" ht="46.8" x14ac:dyDescent="0.3">
      <c r="A109" s="9" t="str">
        <f>+MID(E109,1,3)</f>
        <v>JVM</v>
      </c>
      <c r="B109" s="9">
        <v>44600</v>
      </c>
      <c r="C109" s="10" t="s">
        <v>222</v>
      </c>
      <c r="D109" s="10" t="s">
        <v>49</v>
      </c>
      <c r="E109" s="10" t="s">
        <v>341</v>
      </c>
      <c r="F109" s="11">
        <v>152063.97</v>
      </c>
      <c r="G109" s="10" t="s">
        <v>474</v>
      </c>
      <c r="H109" s="9">
        <f t="shared" si="5"/>
        <v>44645</v>
      </c>
    </row>
    <row r="110" spans="1:8" ht="62.4" x14ac:dyDescent="0.3">
      <c r="A110" s="9" t="str">
        <f>+MID(E110,1,3)</f>
        <v>EMH</v>
      </c>
      <c r="B110" s="9">
        <v>44601</v>
      </c>
      <c r="C110" s="10" t="s">
        <v>111</v>
      </c>
      <c r="D110" s="10" t="s">
        <v>2</v>
      </c>
      <c r="E110" s="10" t="s">
        <v>310</v>
      </c>
      <c r="F110" s="11">
        <v>40500</v>
      </c>
      <c r="G110" s="10" t="s">
        <v>474</v>
      </c>
      <c r="H110" s="9">
        <f t="shared" si="5"/>
        <v>44646</v>
      </c>
    </row>
    <row r="111" spans="1:8" ht="62.4" x14ac:dyDescent="0.3">
      <c r="A111" s="9" t="str">
        <f>+MID(E111,1,3)</f>
        <v>JVM</v>
      </c>
      <c r="B111" s="9">
        <v>44601</v>
      </c>
      <c r="C111" s="10" t="s">
        <v>142</v>
      </c>
      <c r="D111" s="10" t="s">
        <v>15</v>
      </c>
      <c r="E111" s="10" t="s">
        <v>338</v>
      </c>
      <c r="F111" s="11">
        <v>48630.6</v>
      </c>
      <c r="G111" s="10" t="s">
        <v>474</v>
      </c>
      <c r="H111" s="9">
        <f t="shared" si="5"/>
        <v>44646</v>
      </c>
    </row>
    <row r="112" spans="1:8" ht="46.8" x14ac:dyDescent="0.3">
      <c r="A112" s="9" t="str">
        <f>+MID(E112,1,3)</f>
        <v>REC</v>
      </c>
      <c r="B112" s="9">
        <v>44601</v>
      </c>
      <c r="C112" s="10" t="s">
        <v>282</v>
      </c>
      <c r="D112" s="10" t="s">
        <v>82</v>
      </c>
      <c r="E112" s="10" t="s">
        <v>454</v>
      </c>
      <c r="F112" s="11">
        <v>12916.58</v>
      </c>
      <c r="G112" s="10" t="s">
        <v>474</v>
      </c>
      <c r="H112" s="9">
        <f t="shared" si="5"/>
        <v>44646</v>
      </c>
    </row>
    <row r="113" spans="1:8" ht="46.8" x14ac:dyDescent="0.3">
      <c r="A113" s="9" t="str">
        <f>+MID(E113,1,3)</f>
        <v>REC</v>
      </c>
      <c r="B113" s="9">
        <v>44602</v>
      </c>
      <c r="C113" s="10" t="s">
        <v>137</v>
      </c>
      <c r="D113" s="10" t="s">
        <v>13</v>
      </c>
      <c r="E113" s="10" t="s">
        <v>333</v>
      </c>
      <c r="F113" s="11">
        <v>34734.93</v>
      </c>
      <c r="G113" s="10" t="s">
        <v>474</v>
      </c>
      <c r="H113" s="9">
        <f t="shared" si="5"/>
        <v>44647</v>
      </c>
    </row>
    <row r="114" spans="1:8" ht="46.8" x14ac:dyDescent="0.3">
      <c r="A114" s="9" t="s">
        <v>492</v>
      </c>
      <c r="B114" s="9">
        <v>44602</v>
      </c>
      <c r="C114" s="10" t="s">
        <v>203</v>
      </c>
      <c r="D114" s="10" t="s">
        <v>41</v>
      </c>
      <c r="E114" s="10" t="s">
        <v>391</v>
      </c>
      <c r="F114" s="11">
        <v>550373.49</v>
      </c>
      <c r="G114" s="10" t="s">
        <v>474</v>
      </c>
      <c r="H114" s="9">
        <f t="shared" si="5"/>
        <v>44647</v>
      </c>
    </row>
    <row r="115" spans="1:8" ht="31.2" x14ac:dyDescent="0.3">
      <c r="A115" s="9" t="str">
        <f t="shared" ref="A115:A127" si="7">+MID(E115,1,3)</f>
        <v>FEM</v>
      </c>
      <c r="B115" s="9">
        <v>44603</v>
      </c>
      <c r="C115" s="10" t="s">
        <v>112</v>
      </c>
      <c r="D115" s="10" t="s">
        <v>2</v>
      </c>
      <c r="E115" s="10" t="s">
        <v>311</v>
      </c>
      <c r="F115" s="11">
        <v>5187</v>
      </c>
      <c r="G115" s="10" t="s">
        <v>474</v>
      </c>
      <c r="H115" s="9">
        <f t="shared" si="5"/>
        <v>44648</v>
      </c>
    </row>
    <row r="116" spans="1:8" ht="31.2" x14ac:dyDescent="0.3">
      <c r="A116" s="9" t="str">
        <f t="shared" si="7"/>
        <v>FEM</v>
      </c>
      <c r="B116" s="9">
        <v>44606</v>
      </c>
      <c r="C116" s="10" t="s">
        <v>113</v>
      </c>
      <c r="D116" s="10" t="s">
        <v>2</v>
      </c>
      <c r="E116" s="10" t="s">
        <v>311</v>
      </c>
      <c r="F116" s="11">
        <v>8835</v>
      </c>
      <c r="G116" s="10" t="s">
        <v>474</v>
      </c>
      <c r="H116" s="9">
        <f t="shared" si="5"/>
        <v>44651</v>
      </c>
    </row>
    <row r="117" spans="1:8" ht="46.8" x14ac:dyDescent="0.3">
      <c r="A117" s="9" t="str">
        <f t="shared" si="7"/>
        <v>FEM</v>
      </c>
      <c r="B117" s="9">
        <v>44606</v>
      </c>
      <c r="C117" s="10" t="s">
        <v>143</v>
      </c>
      <c r="D117" s="10" t="s">
        <v>15</v>
      </c>
      <c r="E117" s="10" t="s">
        <v>339</v>
      </c>
      <c r="F117" s="11">
        <v>91510</v>
      </c>
      <c r="G117" s="10" t="s">
        <v>474</v>
      </c>
      <c r="H117" s="9">
        <f t="shared" si="5"/>
        <v>44651</v>
      </c>
    </row>
    <row r="118" spans="1:8" ht="46.8" x14ac:dyDescent="0.3">
      <c r="A118" s="9" t="str">
        <f t="shared" si="7"/>
        <v>EMH</v>
      </c>
      <c r="B118" s="9">
        <v>44606</v>
      </c>
      <c r="C118" s="10" t="s">
        <v>144</v>
      </c>
      <c r="D118" s="10" t="s">
        <v>15</v>
      </c>
      <c r="E118" s="10" t="s">
        <v>340</v>
      </c>
      <c r="F118" s="11">
        <v>190960.33</v>
      </c>
      <c r="G118" s="10" t="s">
        <v>474</v>
      </c>
      <c r="H118" s="9">
        <f t="shared" si="5"/>
        <v>44651</v>
      </c>
    </row>
    <row r="119" spans="1:8" ht="46.8" x14ac:dyDescent="0.3">
      <c r="A119" s="9" t="str">
        <f t="shared" si="7"/>
        <v>JVM</v>
      </c>
      <c r="B119" s="9">
        <v>44607</v>
      </c>
      <c r="C119" s="10" t="s">
        <v>145</v>
      </c>
      <c r="D119" s="10" t="s">
        <v>15</v>
      </c>
      <c r="E119" s="10" t="s">
        <v>341</v>
      </c>
      <c r="F119" s="11">
        <v>147793.53</v>
      </c>
      <c r="G119" s="10" t="s">
        <v>474</v>
      </c>
      <c r="H119" s="9">
        <f t="shared" si="5"/>
        <v>44652</v>
      </c>
    </row>
    <row r="120" spans="1:8" ht="46.8" x14ac:dyDescent="0.3">
      <c r="A120" s="9" t="str">
        <f t="shared" si="7"/>
        <v>FEM</v>
      </c>
      <c r="B120" s="9">
        <v>44607</v>
      </c>
      <c r="C120" s="10" t="s">
        <v>204</v>
      </c>
      <c r="D120" s="10" t="s">
        <v>41</v>
      </c>
      <c r="E120" s="10" t="s">
        <v>392</v>
      </c>
      <c r="F120" s="11">
        <v>53730.92</v>
      </c>
      <c r="G120" s="10" t="s">
        <v>474</v>
      </c>
      <c r="H120" s="9">
        <f t="shared" si="5"/>
        <v>44652</v>
      </c>
    </row>
    <row r="121" spans="1:8" ht="62.4" x14ac:dyDescent="0.3">
      <c r="A121" s="9" t="str">
        <f t="shared" si="7"/>
        <v>EMH</v>
      </c>
      <c r="B121" s="9">
        <v>44607</v>
      </c>
      <c r="C121" s="10" t="s">
        <v>205</v>
      </c>
      <c r="D121" s="10" t="s">
        <v>41</v>
      </c>
      <c r="E121" s="10" t="s">
        <v>393</v>
      </c>
      <c r="F121" s="11">
        <v>107516.46</v>
      </c>
      <c r="G121" s="10" t="s">
        <v>474</v>
      </c>
      <c r="H121" s="9">
        <f t="shared" si="5"/>
        <v>44652</v>
      </c>
    </row>
    <row r="122" spans="1:8" ht="62.4" x14ac:dyDescent="0.3">
      <c r="A122" s="9" t="str">
        <f t="shared" si="7"/>
        <v>REC</v>
      </c>
      <c r="B122" s="9">
        <v>44607</v>
      </c>
      <c r="C122" s="10" t="s">
        <v>256</v>
      </c>
      <c r="D122" s="10" t="s">
        <v>65</v>
      </c>
      <c r="E122" s="10" t="s">
        <v>487</v>
      </c>
      <c r="F122" s="11">
        <v>89326</v>
      </c>
      <c r="G122" s="10" t="s">
        <v>474</v>
      </c>
      <c r="H122" s="9">
        <f t="shared" si="5"/>
        <v>44652</v>
      </c>
    </row>
    <row r="123" spans="1:8" ht="46.8" x14ac:dyDescent="0.3">
      <c r="A123" s="9" t="str">
        <f t="shared" si="7"/>
        <v>REC</v>
      </c>
      <c r="B123" s="9">
        <v>44607</v>
      </c>
      <c r="C123" s="10" t="s">
        <v>192</v>
      </c>
      <c r="D123" s="10" t="s">
        <v>82</v>
      </c>
      <c r="E123" s="10" t="s">
        <v>454</v>
      </c>
      <c r="F123" s="11">
        <v>22962.799999999999</v>
      </c>
      <c r="G123" s="10" t="s">
        <v>474</v>
      </c>
      <c r="H123" s="9">
        <f t="shared" si="5"/>
        <v>44652</v>
      </c>
    </row>
    <row r="124" spans="1:8" ht="62.4" x14ac:dyDescent="0.3">
      <c r="A124" s="9" t="str">
        <f t="shared" si="7"/>
        <v>JVM</v>
      </c>
      <c r="B124" s="9">
        <v>44608</v>
      </c>
      <c r="C124" s="10" t="s">
        <v>121</v>
      </c>
      <c r="D124" s="10" t="s">
        <v>3</v>
      </c>
      <c r="E124" s="10" t="s">
        <v>316</v>
      </c>
      <c r="F124" s="11">
        <v>15610</v>
      </c>
      <c r="G124" s="10" t="s">
        <v>474</v>
      </c>
      <c r="H124" s="9">
        <f t="shared" si="5"/>
        <v>44653</v>
      </c>
    </row>
    <row r="125" spans="1:8" ht="31.2" x14ac:dyDescent="0.3">
      <c r="A125" s="9" t="str">
        <f t="shared" si="7"/>
        <v>FEM</v>
      </c>
      <c r="B125" s="9">
        <v>44608</v>
      </c>
      <c r="C125" s="10" t="s">
        <v>194</v>
      </c>
      <c r="D125" s="10" t="s">
        <v>40</v>
      </c>
      <c r="E125" s="10" t="s">
        <v>386</v>
      </c>
      <c r="F125" s="11">
        <v>2950</v>
      </c>
      <c r="G125" s="10" t="s">
        <v>474</v>
      </c>
      <c r="H125" s="9">
        <f t="shared" si="5"/>
        <v>44653</v>
      </c>
    </row>
    <row r="126" spans="1:8" ht="46.8" x14ac:dyDescent="0.3">
      <c r="A126" s="9" t="str">
        <f t="shared" si="7"/>
        <v>REC</v>
      </c>
      <c r="B126" s="9">
        <v>44608</v>
      </c>
      <c r="C126" s="10" t="s">
        <v>233</v>
      </c>
      <c r="D126" s="10" t="s">
        <v>50</v>
      </c>
      <c r="E126" s="10" t="s">
        <v>486</v>
      </c>
      <c r="F126" s="11">
        <v>1466946.61</v>
      </c>
      <c r="G126" s="10" t="s">
        <v>474</v>
      </c>
      <c r="H126" s="9">
        <f t="shared" si="5"/>
        <v>44653</v>
      </c>
    </row>
    <row r="127" spans="1:8" ht="31.2" x14ac:dyDescent="0.3">
      <c r="A127" s="9" t="str">
        <f t="shared" si="7"/>
        <v>EMH</v>
      </c>
      <c r="B127" s="9">
        <v>44609</v>
      </c>
      <c r="C127" s="10" t="s">
        <v>114</v>
      </c>
      <c r="D127" s="10" t="s">
        <v>2</v>
      </c>
      <c r="E127" s="10" t="s">
        <v>312</v>
      </c>
      <c r="F127" s="11">
        <v>54000</v>
      </c>
      <c r="G127" s="10" t="s">
        <v>474</v>
      </c>
      <c r="H127" s="9">
        <f t="shared" si="5"/>
        <v>44654</v>
      </c>
    </row>
    <row r="128" spans="1:8" ht="46.8" x14ac:dyDescent="0.3">
      <c r="A128" s="9" t="s">
        <v>493</v>
      </c>
      <c r="B128" s="9">
        <v>44609</v>
      </c>
      <c r="C128" s="10" t="s">
        <v>146</v>
      </c>
      <c r="D128" s="10" t="s">
        <v>15</v>
      </c>
      <c r="E128" s="10" t="s">
        <v>342</v>
      </c>
      <c r="F128" s="11">
        <v>34975.199999999997</v>
      </c>
      <c r="G128" s="10" t="s">
        <v>474</v>
      </c>
      <c r="H128" s="9">
        <f t="shared" si="5"/>
        <v>44654</v>
      </c>
    </row>
    <row r="129" spans="1:8" ht="78" x14ac:dyDescent="0.3">
      <c r="A129" s="9" t="s">
        <v>492</v>
      </c>
      <c r="B129" s="9">
        <v>44609</v>
      </c>
      <c r="C129" s="10" t="s">
        <v>246</v>
      </c>
      <c r="D129" s="10" t="s">
        <v>59</v>
      </c>
      <c r="E129" s="10" t="s">
        <v>422</v>
      </c>
      <c r="F129" s="11">
        <v>58628</v>
      </c>
      <c r="G129" s="10" t="s">
        <v>474</v>
      </c>
      <c r="H129" s="9">
        <f t="shared" si="5"/>
        <v>44654</v>
      </c>
    </row>
    <row r="130" spans="1:8" ht="78" x14ac:dyDescent="0.3">
      <c r="A130" s="9" t="s">
        <v>492</v>
      </c>
      <c r="B130" s="9">
        <v>44609</v>
      </c>
      <c r="C130" s="10" t="s">
        <v>247</v>
      </c>
      <c r="D130" s="10" t="s">
        <v>59</v>
      </c>
      <c r="E130" s="10" t="s">
        <v>422</v>
      </c>
      <c r="F130" s="11">
        <v>5352</v>
      </c>
      <c r="G130" s="10" t="s">
        <v>474</v>
      </c>
      <c r="H130" s="9">
        <f t="shared" si="5"/>
        <v>44654</v>
      </c>
    </row>
    <row r="131" spans="1:8" ht="78" x14ac:dyDescent="0.3">
      <c r="A131" s="9" t="s">
        <v>492</v>
      </c>
      <c r="B131" s="9">
        <v>44609</v>
      </c>
      <c r="C131" s="10" t="s">
        <v>248</v>
      </c>
      <c r="D131" s="10" t="s">
        <v>59</v>
      </c>
      <c r="E131" s="10" t="s">
        <v>422</v>
      </c>
      <c r="F131" s="11">
        <v>3144.98</v>
      </c>
      <c r="G131" s="10" t="s">
        <v>474</v>
      </c>
      <c r="H131" s="9">
        <f t="shared" si="5"/>
        <v>44654</v>
      </c>
    </row>
    <row r="132" spans="1:8" ht="62.4" x14ac:dyDescent="0.3">
      <c r="A132" s="9" t="s">
        <v>492</v>
      </c>
      <c r="B132" s="9">
        <v>44610</v>
      </c>
      <c r="C132" s="10" t="s">
        <v>262</v>
      </c>
      <c r="D132" s="10" t="s">
        <v>73</v>
      </c>
      <c r="E132" s="10" t="s">
        <v>435</v>
      </c>
      <c r="F132" s="11">
        <v>25960</v>
      </c>
      <c r="G132" s="10" t="s">
        <v>474</v>
      </c>
      <c r="H132" s="9">
        <f t="shared" si="5"/>
        <v>44655</v>
      </c>
    </row>
    <row r="133" spans="1:8" ht="62.4" x14ac:dyDescent="0.3">
      <c r="A133" s="9" t="s">
        <v>492</v>
      </c>
      <c r="B133" s="9">
        <v>44610</v>
      </c>
      <c r="C133" s="10" t="s">
        <v>263</v>
      </c>
      <c r="D133" s="10" t="s">
        <v>73</v>
      </c>
      <c r="E133" s="10" t="s">
        <v>436</v>
      </c>
      <c r="F133" s="11">
        <v>11287.07</v>
      </c>
      <c r="G133" s="10" t="s">
        <v>474</v>
      </c>
      <c r="H133" s="9">
        <f t="shared" si="5"/>
        <v>44655</v>
      </c>
    </row>
    <row r="134" spans="1:8" ht="62.4" x14ac:dyDescent="0.3">
      <c r="A134" s="9" t="s">
        <v>492</v>
      </c>
      <c r="B134" s="9">
        <v>44613</v>
      </c>
      <c r="C134" s="10" t="s">
        <v>264</v>
      </c>
      <c r="D134" s="10" t="s">
        <v>73</v>
      </c>
      <c r="E134" s="10" t="s">
        <v>437</v>
      </c>
      <c r="F134" s="11">
        <v>34161</v>
      </c>
      <c r="G134" s="10" t="s">
        <v>474</v>
      </c>
      <c r="H134" s="9">
        <f t="shared" si="5"/>
        <v>44658</v>
      </c>
    </row>
    <row r="135" spans="1:8" ht="31.2" x14ac:dyDescent="0.3">
      <c r="A135" s="9" t="str">
        <f>+MID(E135,1,3)</f>
        <v>EMH</v>
      </c>
      <c r="B135" s="9">
        <v>44614</v>
      </c>
      <c r="C135" s="10" t="s">
        <v>115</v>
      </c>
      <c r="D135" s="10" t="s">
        <v>2</v>
      </c>
      <c r="E135" s="10" t="s">
        <v>312</v>
      </c>
      <c r="F135" s="11">
        <v>15990</v>
      </c>
      <c r="G135" s="10" t="s">
        <v>474</v>
      </c>
      <c r="H135" s="9">
        <f t="shared" si="5"/>
        <v>44659</v>
      </c>
    </row>
    <row r="136" spans="1:8" ht="62.4" x14ac:dyDescent="0.3">
      <c r="A136" s="9" t="s">
        <v>492</v>
      </c>
      <c r="B136" s="9">
        <v>44614</v>
      </c>
      <c r="C136" s="10" t="s">
        <v>132</v>
      </c>
      <c r="D136" s="10" t="s">
        <v>10</v>
      </c>
      <c r="E136" s="10" t="s">
        <v>328</v>
      </c>
      <c r="F136" s="11">
        <v>13699.7</v>
      </c>
      <c r="G136" s="10" t="s">
        <v>474</v>
      </c>
      <c r="H136" s="9">
        <f t="shared" si="5"/>
        <v>44659</v>
      </c>
    </row>
    <row r="137" spans="1:8" ht="62.4" x14ac:dyDescent="0.3">
      <c r="A137" s="9" t="str">
        <f>+MID(E137,1,3)</f>
        <v>FEM</v>
      </c>
      <c r="B137" s="9">
        <v>44614</v>
      </c>
      <c r="C137" s="10" t="s">
        <v>147</v>
      </c>
      <c r="D137" s="10" t="s">
        <v>15</v>
      </c>
      <c r="E137" s="10" t="s">
        <v>343</v>
      </c>
      <c r="F137" s="11">
        <v>62650</v>
      </c>
      <c r="G137" s="10" t="s">
        <v>474</v>
      </c>
      <c r="H137" s="9">
        <f t="shared" ref="H137:H200" si="8">+B137+45</f>
        <v>44659</v>
      </c>
    </row>
    <row r="138" spans="1:8" ht="62.4" x14ac:dyDescent="0.3">
      <c r="A138" s="9" t="str">
        <f>+MID(E138,1,3)</f>
        <v>REC</v>
      </c>
      <c r="B138" s="9">
        <v>44614</v>
      </c>
      <c r="C138" s="10" t="s">
        <v>241</v>
      </c>
      <c r="D138" s="10" t="s">
        <v>56</v>
      </c>
      <c r="E138" s="10" t="s">
        <v>419</v>
      </c>
      <c r="F138" s="11">
        <v>249523.51</v>
      </c>
      <c r="G138" s="10" t="s">
        <v>474</v>
      </c>
      <c r="H138" s="9">
        <f t="shared" si="8"/>
        <v>44659</v>
      </c>
    </row>
    <row r="139" spans="1:8" ht="62.4" x14ac:dyDescent="0.3">
      <c r="A139" s="9" t="s">
        <v>492</v>
      </c>
      <c r="B139" s="9">
        <v>44614</v>
      </c>
      <c r="C139" s="10" t="s">
        <v>265</v>
      </c>
      <c r="D139" s="10" t="s">
        <v>73</v>
      </c>
      <c r="E139" s="10" t="s">
        <v>438</v>
      </c>
      <c r="F139" s="11">
        <v>21830</v>
      </c>
      <c r="G139" s="10" t="s">
        <v>474</v>
      </c>
      <c r="H139" s="9">
        <f t="shared" si="8"/>
        <v>44659</v>
      </c>
    </row>
    <row r="140" spans="1:8" ht="46.8" x14ac:dyDescent="0.3">
      <c r="A140" s="9" t="str">
        <f t="shared" ref="A140:A158" si="9">+MID(E140,1,3)</f>
        <v>EMH</v>
      </c>
      <c r="B140" s="9">
        <v>44615</v>
      </c>
      <c r="C140" s="10" t="s">
        <v>223</v>
      </c>
      <c r="D140" s="10" t="s">
        <v>49</v>
      </c>
      <c r="E140" s="10" t="s">
        <v>345</v>
      </c>
      <c r="F140" s="11">
        <v>359918.6</v>
      </c>
      <c r="G140" s="10" t="s">
        <v>474</v>
      </c>
      <c r="H140" s="9">
        <f t="shared" si="8"/>
        <v>44660</v>
      </c>
    </row>
    <row r="141" spans="1:8" ht="78" x14ac:dyDescent="0.3">
      <c r="A141" s="9" t="str">
        <f t="shared" si="9"/>
        <v>EMH</v>
      </c>
      <c r="B141" s="9">
        <v>44615</v>
      </c>
      <c r="C141" s="10" t="s">
        <v>292</v>
      </c>
      <c r="D141" s="10" t="s">
        <v>90</v>
      </c>
      <c r="E141" s="10" t="s">
        <v>460</v>
      </c>
      <c r="F141" s="11">
        <v>85000</v>
      </c>
      <c r="G141" s="10" t="s">
        <v>474</v>
      </c>
      <c r="H141" s="9">
        <f t="shared" si="8"/>
        <v>44660</v>
      </c>
    </row>
    <row r="142" spans="1:8" ht="46.8" x14ac:dyDescent="0.3">
      <c r="A142" s="9" t="str">
        <f t="shared" si="9"/>
        <v>REC</v>
      </c>
      <c r="B142" s="9">
        <v>44616</v>
      </c>
      <c r="C142" s="10" t="s">
        <v>122</v>
      </c>
      <c r="D142" s="10" t="s">
        <v>4</v>
      </c>
      <c r="E142" s="10" t="s">
        <v>317</v>
      </c>
      <c r="F142" s="11">
        <v>9840</v>
      </c>
      <c r="G142" s="10" t="s">
        <v>474</v>
      </c>
      <c r="H142" s="9">
        <f t="shared" si="8"/>
        <v>44661</v>
      </c>
    </row>
    <row r="143" spans="1:8" ht="31.2" x14ac:dyDescent="0.3">
      <c r="A143" s="9" t="str">
        <f t="shared" si="9"/>
        <v>FEM</v>
      </c>
      <c r="B143" s="9">
        <v>44616</v>
      </c>
      <c r="C143" s="10" t="s">
        <v>129</v>
      </c>
      <c r="D143" s="10" t="s">
        <v>8</v>
      </c>
      <c r="E143" s="10" t="s">
        <v>325</v>
      </c>
      <c r="F143" s="11">
        <v>39896.980000000003</v>
      </c>
      <c r="G143" s="10" t="s">
        <v>474</v>
      </c>
      <c r="H143" s="9">
        <f t="shared" si="8"/>
        <v>44661</v>
      </c>
    </row>
    <row r="144" spans="1:8" ht="31.2" x14ac:dyDescent="0.3">
      <c r="A144" s="9" t="str">
        <f t="shared" si="9"/>
        <v>FEM</v>
      </c>
      <c r="B144" s="9">
        <v>44616</v>
      </c>
      <c r="C144" s="10" t="s">
        <v>173</v>
      </c>
      <c r="D144" s="10" t="s">
        <v>28</v>
      </c>
      <c r="E144" s="10" t="s">
        <v>365</v>
      </c>
      <c r="F144" s="11">
        <v>68773.95</v>
      </c>
      <c r="G144" s="10" t="s">
        <v>474</v>
      </c>
      <c r="H144" s="9">
        <f t="shared" si="8"/>
        <v>44661</v>
      </c>
    </row>
    <row r="145" spans="1:8" ht="46.8" x14ac:dyDescent="0.3">
      <c r="A145" s="9" t="str">
        <f t="shared" si="9"/>
        <v>EMH</v>
      </c>
      <c r="B145" s="9">
        <v>44616</v>
      </c>
      <c r="C145" s="10" t="s">
        <v>174</v>
      </c>
      <c r="D145" s="10" t="s">
        <v>28</v>
      </c>
      <c r="E145" s="10" t="s">
        <v>366</v>
      </c>
      <c r="F145" s="11">
        <v>21827.35</v>
      </c>
      <c r="G145" s="10" t="s">
        <v>474</v>
      </c>
      <c r="H145" s="9">
        <f t="shared" si="8"/>
        <v>44661</v>
      </c>
    </row>
    <row r="146" spans="1:8" ht="62.4" x14ac:dyDescent="0.3">
      <c r="A146" s="9" t="str">
        <f t="shared" si="9"/>
        <v>REC</v>
      </c>
      <c r="B146" s="9">
        <v>44617</v>
      </c>
      <c r="C146" s="10" t="s">
        <v>191</v>
      </c>
      <c r="D146" s="10" t="s">
        <v>38</v>
      </c>
      <c r="E146" s="10" t="s">
        <v>382</v>
      </c>
      <c r="F146" s="11">
        <v>170237.76</v>
      </c>
      <c r="G146" s="10" t="s">
        <v>474</v>
      </c>
      <c r="H146" s="9">
        <f t="shared" si="8"/>
        <v>44662</v>
      </c>
    </row>
    <row r="147" spans="1:8" ht="31.2" x14ac:dyDescent="0.3">
      <c r="A147" s="9" t="str">
        <f t="shared" si="9"/>
        <v>EMH</v>
      </c>
      <c r="B147" s="9">
        <v>44620</v>
      </c>
      <c r="C147" s="10" t="s">
        <v>148</v>
      </c>
      <c r="D147" s="10" t="s">
        <v>15</v>
      </c>
      <c r="E147" s="10" t="s">
        <v>344</v>
      </c>
      <c r="F147" s="11">
        <v>40250</v>
      </c>
      <c r="G147" s="10" t="s">
        <v>474</v>
      </c>
      <c r="H147" s="9">
        <f t="shared" si="8"/>
        <v>44665</v>
      </c>
    </row>
    <row r="148" spans="1:8" ht="62.4" x14ac:dyDescent="0.3">
      <c r="A148" s="9" t="str">
        <f t="shared" si="9"/>
        <v>FEM</v>
      </c>
      <c r="B148" s="9">
        <v>44620</v>
      </c>
      <c r="C148" s="10" t="s">
        <v>149</v>
      </c>
      <c r="D148" s="10" t="s">
        <v>15</v>
      </c>
      <c r="E148" s="10" t="s">
        <v>343</v>
      </c>
      <c r="F148" s="11">
        <v>5900</v>
      </c>
      <c r="G148" s="10" t="s">
        <v>474</v>
      </c>
      <c r="H148" s="9">
        <f t="shared" si="8"/>
        <v>44665</v>
      </c>
    </row>
    <row r="149" spans="1:8" ht="62.4" x14ac:dyDescent="0.3">
      <c r="A149" s="9" t="str">
        <f t="shared" si="9"/>
        <v>FEM</v>
      </c>
      <c r="B149" s="9">
        <v>44620</v>
      </c>
      <c r="C149" s="10" t="s">
        <v>150</v>
      </c>
      <c r="D149" s="10" t="s">
        <v>15</v>
      </c>
      <c r="E149" s="10" t="s">
        <v>343</v>
      </c>
      <c r="F149" s="11">
        <v>27205</v>
      </c>
      <c r="G149" s="10" t="s">
        <v>474</v>
      </c>
      <c r="H149" s="9">
        <f t="shared" si="8"/>
        <v>44665</v>
      </c>
    </row>
    <row r="150" spans="1:8" ht="62.4" x14ac:dyDescent="0.3">
      <c r="A150" s="9" t="str">
        <f t="shared" si="9"/>
        <v>FEM</v>
      </c>
      <c r="B150" s="9">
        <v>44620</v>
      </c>
      <c r="C150" s="10" t="s">
        <v>179</v>
      </c>
      <c r="D150" s="10" t="s">
        <v>29</v>
      </c>
      <c r="E150" s="10" t="s">
        <v>369</v>
      </c>
      <c r="F150" s="11">
        <v>72404.800000000003</v>
      </c>
      <c r="G150" s="10" t="s">
        <v>474</v>
      </c>
      <c r="H150" s="9">
        <f t="shared" si="8"/>
        <v>44665</v>
      </c>
    </row>
    <row r="151" spans="1:8" ht="31.2" x14ac:dyDescent="0.3">
      <c r="A151" s="9" t="str">
        <f t="shared" si="9"/>
        <v>FEM</v>
      </c>
      <c r="B151" s="9">
        <v>44620</v>
      </c>
      <c r="C151" s="10" t="s">
        <v>166</v>
      </c>
      <c r="D151" s="10" t="s">
        <v>39</v>
      </c>
      <c r="E151" s="10" t="s">
        <v>383</v>
      </c>
      <c r="F151" s="11">
        <v>41714</v>
      </c>
      <c r="G151" s="10" t="s">
        <v>474</v>
      </c>
      <c r="H151" s="9">
        <f t="shared" si="8"/>
        <v>44665</v>
      </c>
    </row>
    <row r="152" spans="1:8" ht="46.8" x14ac:dyDescent="0.3">
      <c r="A152" s="9" t="str">
        <f t="shared" si="9"/>
        <v>REC</v>
      </c>
      <c r="B152" s="9">
        <v>44620</v>
      </c>
      <c r="C152" s="10" t="s">
        <v>283</v>
      </c>
      <c r="D152" s="10" t="s">
        <v>83</v>
      </c>
      <c r="E152" s="10" t="s">
        <v>489</v>
      </c>
      <c r="F152" s="11">
        <v>496587</v>
      </c>
      <c r="G152" s="10" t="s">
        <v>474</v>
      </c>
      <c r="H152" s="9">
        <f t="shared" si="8"/>
        <v>44665</v>
      </c>
    </row>
    <row r="153" spans="1:8" ht="78" x14ac:dyDescent="0.3">
      <c r="A153" s="9" t="str">
        <f t="shared" si="9"/>
        <v>EPH</v>
      </c>
      <c r="B153" s="9">
        <v>44621</v>
      </c>
      <c r="C153" s="10" t="s">
        <v>156</v>
      </c>
      <c r="D153" s="10" t="s">
        <v>24</v>
      </c>
      <c r="E153" s="10" t="s">
        <v>354</v>
      </c>
      <c r="F153" s="11">
        <v>40176.639999999999</v>
      </c>
      <c r="G153" s="10" t="s">
        <v>474</v>
      </c>
      <c r="H153" s="9">
        <f t="shared" si="8"/>
        <v>44666</v>
      </c>
    </row>
    <row r="154" spans="1:8" ht="31.2" x14ac:dyDescent="0.3">
      <c r="A154" s="9" t="str">
        <f t="shared" si="9"/>
        <v>EMH</v>
      </c>
      <c r="B154" s="9">
        <v>44621</v>
      </c>
      <c r="C154" s="10" t="s">
        <v>175</v>
      </c>
      <c r="D154" s="10" t="s">
        <v>28</v>
      </c>
      <c r="E154" s="10" t="s">
        <v>367</v>
      </c>
      <c r="F154" s="11">
        <v>-11092</v>
      </c>
      <c r="G154" s="10" t="s">
        <v>474</v>
      </c>
      <c r="H154" s="9">
        <f t="shared" si="8"/>
        <v>44666</v>
      </c>
    </row>
    <row r="155" spans="1:8" ht="31.2" x14ac:dyDescent="0.3">
      <c r="A155" s="9" t="str">
        <f t="shared" si="9"/>
        <v>EMH</v>
      </c>
      <c r="B155" s="9">
        <v>44621</v>
      </c>
      <c r="C155" s="10" t="s">
        <v>176</v>
      </c>
      <c r="D155" s="10" t="s">
        <v>28</v>
      </c>
      <c r="E155" s="10" t="s">
        <v>367</v>
      </c>
      <c r="F155" s="11">
        <v>-11092</v>
      </c>
      <c r="G155" s="10" t="s">
        <v>474</v>
      </c>
      <c r="H155" s="9">
        <f t="shared" si="8"/>
        <v>44666</v>
      </c>
    </row>
    <row r="156" spans="1:8" ht="31.2" x14ac:dyDescent="0.3">
      <c r="A156" s="9" t="str">
        <f t="shared" si="9"/>
        <v>REC</v>
      </c>
      <c r="B156" s="9">
        <v>44621</v>
      </c>
      <c r="C156" s="10" t="s">
        <v>258</v>
      </c>
      <c r="D156" s="10" t="s">
        <v>68</v>
      </c>
      <c r="E156" s="10" t="s">
        <v>430</v>
      </c>
      <c r="F156" s="11">
        <v>114328.88</v>
      </c>
      <c r="G156" s="10" t="s">
        <v>474</v>
      </c>
      <c r="H156" s="9">
        <f t="shared" si="8"/>
        <v>44666</v>
      </c>
    </row>
    <row r="157" spans="1:8" ht="62.4" x14ac:dyDescent="0.3">
      <c r="A157" s="9" t="str">
        <f t="shared" si="9"/>
        <v>EMH</v>
      </c>
      <c r="B157" s="9">
        <v>44621</v>
      </c>
      <c r="C157" s="10" t="s">
        <v>296</v>
      </c>
      <c r="D157" s="10" t="s">
        <v>95</v>
      </c>
      <c r="E157" s="10" t="s">
        <v>466</v>
      </c>
      <c r="F157" s="11">
        <v>11800</v>
      </c>
      <c r="G157" s="10" t="s">
        <v>474</v>
      </c>
      <c r="H157" s="9">
        <f t="shared" si="8"/>
        <v>44666</v>
      </c>
    </row>
    <row r="158" spans="1:8" ht="78" x14ac:dyDescent="0.3">
      <c r="A158" s="9" t="str">
        <f t="shared" si="9"/>
        <v>EPH</v>
      </c>
      <c r="B158" s="9">
        <v>44622</v>
      </c>
      <c r="C158" s="10" t="s">
        <v>157</v>
      </c>
      <c r="D158" s="10" t="s">
        <v>24</v>
      </c>
      <c r="E158" s="10" t="s">
        <v>355</v>
      </c>
      <c r="F158" s="11">
        <v>35877.9</v>
      </c>
      <c r="G158" s="10" t="s">
        <v>474</v>
      </c>
      <c r="H158" s="9">
        <f t="shared" si="8"/>
        <v>44667</v>
      </c>
    </row>
    <row r="159" spans="1:8" ht="46.8" x14ac:dyDescent="0.3">
      <c r="A159" s="9" t="s">
        <v>492</v>
      </c>
      <c r="B159" s="9">
        <v>44622</v>
      </c>
      <c r="C159" s="10" t="s">
        <v>209</v>
      </c>
      <c r="D159" s="10" t="s">
        <v>42</v>
      </c>
      <c r="E159" s="10" t="s">
        <v>397</v>
      </c>
      <c r="F159" s="11">
        <v>31270</v>
      </c>
      <c r="G159" s="10" t="s">
        <v>474</v>
      </c>
      <c r="H159" s="9">
        <f t="shared" si="8"/>
        <v>44667</v>
      </c>
    </row>
    <row r="160" spans="1:8" ht="46.8" x14ac:dyDescent="0.3">
      <c r="A160" s="9" t="s">
        <v>492</v>
      </c>
      <c r="B160" s="9">
        <v>44622</v>
      </c>
      <c r="C160" s="10" t="s">
        <v>224</v>
      </c>
      <c r="D160" s="10" t="s">
        <v>49</v>
      </c>
      <c r="E160" s="10" t="s">
        <v>406</v>
      </c>
      <c r="F160" s="11">
        <v>129228.88</v>
      </c>
      <c r="G160" s="10" t="s">
        <v>474</v>
      </c>
      <c r="H160" s="9">
        <f t="shared" si="8"/>
        <v>44667</v>
      </c>
    </row>
    <row r="161" spans="1:8" ht="46.8" x14ac:dyDescent="0.3">
      <c r="A161" s="9" t="s">
        <v>493</v>
      </c>
      <c r="B161" s="9">
        <v>44622</v>
      </c>
      <c r="C161" s="10" t="s">
        <v>225</v>
      </c>
      <c r="D161" s="10" t="s">
        <v>49</v>
      </c>
      <c r="E161" s="10" t="s">
        <v>407</v>
      </c>
      <c r="F161" s="11">
        <v>1120409.8999999999</v>
      </c>
      <c r="G161" s="10" t="s">
        <v>474</v>
      </c>
      <c r="H161" s="9">
        <f t="shared" si="8"/>
        <v>44667</v>
      </c>
    </row>
    <row r="162" spans="1:8" ht="78" x14ac:dyDescent="0.3">
      <c r="A162" s="9" t="str">
        <f>+MID(E162,1,3)</f>
        <v>REC</v>
      </c>
      <c r="B162" s="9">
        <v>44622</v>
      </c>
      <c r="C162" s="10" t="s">
        <v>236</v>
      </c>
      <c r="D162" s="10" t="s">
        <v>53</v>
      </c>
      <c r="E162" s="10" t="s">
        <v>414</v>
      </c>
      <c r="F162" s="11">
        <v>99710</v>
      </c>
      <c r="G162" s="10" t="s">
        <v>474</v>
      </c>
      <c r="H162" s="9">
        <f t="shared" si="8"/>
        <v>44667</v>
      </c>
    </row>
    <row r="163" spans="1:8" ht="46.8" x14ac:dyDescent="0.3">
      <c r="A163" s="9" t="str">
        <f>+MID(E163,1,3)</f>
        <v>JVM</v>
      </c>
      <c r="B163" s="9">
        <v>44623</v>
      </c>
      <c r="C163" s="10" t="s">
        <v>226</v>
      </c>
      <c r="D163" s="10" t="s">
        <v>49</v>
      </c>
      <c r="E163" s="10" t="s">
        <v>341</v>
      </c>
      <c r="F163" s="11">
        <v>152815.22</v>
      </c>
      <c r="G163" s="10" t="s">
        <v>474</v>
      </c>
      <c r="H163" s="9">
        <f t="shared" si="8"/>
        <v>44668</v>
      </c>
    </row>
    <row r="164" spans="1:8" ht="46.8" x14ac:dyDescent="0.3">
      <c r="A164" s="9" t="str">
        <f>+MID(E164,1,3)</f>
        <v>EMH</v>
      </c>
      <c r="B164" s="9">
        <v>44623</v>
      </c>
      <c r="C164" s="10" t="s">
        <v>227</v>
      </c>
      <c r="D164" s="10" t="s">
        <v>49</v>
      </c>
      <c r="E164" s="10" t="s">
        <v>345</v>
      </c>
      <c r="F164" s="11">
        <v>165338.70000000001</v>
      </c>
      <c r="G164" s="10" t="s">
        <v>474</v>
      </c>
      <c r="H164" s="9">
        <f t="shared" si="8"/>
        <v>44668</v>
      </c>
    </row>
    <row r="165" spans="1:8" ht="46.8" x14ac:dyDescent="0.3">
      <c r="A165" s="9" t="s">
        <v>493</v>
      </c>
      <c r="B165" s="9">
        <v>44623</v>
      </c>
      <c r="C165" s="10" t="s">
        <v>228</v>
      </c>
      <c r="D165" s="10" t="s">
        <v>49</v>
      </c>
      <c r="E165" s="10" t="s">
        <v>407</v>
      </c>
      <c r="F165" s="11">
        <v>763315.28</v>
      </c>
      <c r="G165" s="10" t="s">
        <v>474</v>
      </c>
      <c r="H165" s="9">
        <f t="shared" si="8"/>
        <v>44668</v>
      </c>
    </row>
    <row r="166" spans="1:8" ht="46.8" x14ac:dyDescent="0.3">
      <c r="A166" s="9" t="str">
        <f t="shared" ref="A166:A173" si="10">+MID(E166,1,3)</f>
        <v>FEM</v>
      </c>
      <c r="B166" s="9">
        <v>44623</v>
      </c>
      <c r="C166" s="10" t="s">
        <v>229</v>
      </c>
      <c r="D166" s="10" t="s">
        <v>49</v>
      </c>
      <c r="E166" s="10" t="s">
        <v>408</v>
      </c>
      <c r="F166" s="11">
        <v>328869.34999999998</v>
      </c>
      <c r="G166" s="10" t="s">
        <v>474</v>
      </c>
      <c r="H166" s="9">
        <f t="shared" si="8"/>
        <v>44668</v>
      </c>
    </row>
    <row r="167" spans="1:8" ht="46.8" x14ac:dyDescent="0.3">
      <c r="A167" s="9" t="str">
        <f t="shared" si="10"/>
        <v>FEM</v>
      </c>
      <c r="B167" s="9">
        <v>44623</v>
      </c>
      <c r="C167" s="10" t="s">
        <v>230</v>
      </c>
      <c r="D167" s="10" t="s">
        <v>49</v>
      </c>
      <c r="E167" s="10" t="s">
        <v>408</v>
      </c>
      <c r="F167" s="11">
        <v>614371.34</v>
      </c>
      <c r="G167" s="10" t="s">
        <v>474</v>
      </c>
      <c r="H167" s="9">
        <f t="shared" si="8"/>
        <v>44668</v>
      </c>
    </row>
    <row r="168" spans="1:8" ht="46.8" x14ac:dyDescent="0.3">
      <c r="A168" s="9" t="str">
        <f t="shared" si="10"/>
        <v>FEM</v>
      </c>
      <c r="B168" s="9">
        <v>44623</v>
      </c>
      <c r="C168" s="10" t="s">
        <v>231</v>
      </c>
      <c r="D168" s="10" t="s">
        <v>49</v>
      </c>
      <c r="E168" s="10" t="s">
        <v>409</v>
      </c>
      <c r="F168" s="11">
        <v>21690</v>
      </c>
      <c r="G168" s="10" t="s">
        <v>474</v>
      </c>
      <c r="H168" s="9">
        <f t="shared" si="8"/>
        <v>44668</v>
      </c>
    </row>
    <row r="169" spans="1:8" ht="62.4" x14ac:dyDescent="0.3">
      <c r="A169" s="9" t="str">
        <f t="shared" si="10"/>
        <v>JVM</v>
      </c>
      <c r="B169" s="9">
        <v>44623</v>
      </c>
      <c r="C169" s="10" t="s">
        <v>300</v>
      </c>
      <c r="D169" s="10" t="s">
        <v>101</v>
      </c>
      <c r="E169" s="10" t="s">
        <v>471</v>
      </c>
      <c r="F169" s="11">
        <v>27743.200000000001</v>
      </c>
      <c r="G169" s="10" t="s">
        <v>474</v>
      </c>
      <c r="H169" s="9">
        <f t="shared" si="8"/>
        <v>44668</v>
      </c>
    </row>
    <row r="170" spans="1:8" ht="62.4" x14ac:dyDescent="0.3">
      <c r="A170" s="9" t="str">
        <f t="shared" si="10"/>
        <v>FEM</v>
      </c>
      <c r="B170" s="9">
        <v>44624</v>
      </c>
      <c r="C170" s="10" t="s">
        <v>116</v>
      </c>
      <c r="D170" s="10" t="s">
        <v>2</v>
      </c>
      <c r="E170" s="10" t="s">
        <v>313</v>
      </c>
      <c r="F170" s="11">
        <v>13910</v>
      </c>
      <c r="G170" s="10" t="s">
        <v>474</v>
      </c>
      <c r="H170" s="9">
        <f t="shared" si="8"/>
        <v>44669</v>
      </c>
    </row>
    <row r="171" spans="1:8" ht="62.4" x14ac:dyDescent="0.3">
      <c r="A171" s="9" t="str">
        <f t="shared" si="10"/>
        <v>EMH</v>
      </c>
      <c r="B171" s="9">
        <v>44624</v>
      </c>
      <c r="C171" s="10" t="s">
        <v>117</v>
      </c>
      <c r="D171" s="10" t="s">
        <v>2</v>
      </c>
      <c r="E171" s="10" t="s">
        <v>314</v>
      </c>
      <c r="F171" s="11">
        <v>54000</v>
      </c>
      <c r="G171" s="10" t="s">
        <v>474</v>
      </c>
      <c r="H171" s="9">
        <f t="shared" si="8"/>
        <v>44669</v>
      </c>
    </row>
    <row r="172" spans="1:8" ht="62.4" x14ac:dyDescent="0.3">
      <c r="A172" s="9" t="str">
        <f t="shared" si="10"/>
        <v>FEM</v>
      </c>
      <c r="B172" s="9">
        <v>44624</v>
      </c>
      <c r="C172" s="10" t="s">
        <v>120</v>
      </c>
      <c r="D172" s="10" t="s">
        <v>2</v>
      </c>
      <c r="E172" s="10" t="s">
        <v>313</v>
      </c>
      <c r="F172" s="11">
        <v>14300</v>
      </c>
      <c r="G172" s="10" t="s">
        <v>474</v>
      </c>
      <c r="H172" s="9">
        <f t="shared" si="8"/>
        <v>44669</v>
      </c>
    </row>
    <row r="173" spans="1:8" ht="78" x14ac:dyDescent="0.3">
      <c r="A173" s="9" t="str">
        <f t="shared" si="10"/>
        <v>LNM</v>
      </c>
      <c r="B173" s="9">
        <v>44624</v>
      </c>
      <c r="C173" s="10" t="s">
        <v>130</v>
      </c>
      <c r="D173" s="10" t="s">
        <v>9</v>
      </c>
      <c r="E173" s="10" t="s">
        <v>326</v>
      </c>
      <c r="F173" s="11">
        <v>65040</v>
      </c>
      <c r="G173" s="10" t="s">
        <v>474</v>
      </c>
      <c r="H173" s="9">
        <f t="shared" si="8"/>
        <v>44669</v>
      </c>
    </row>
    <row r="174" spans="1:8" ht="46.8" x14ac:dyDescent="0.3">
      <c r="A174" s="9" t="s">
        <v>492</v>
      </c>
      <c r="B174" s="9">
        <v>44624</v>
      </c>
      <c r="C174" s="10" t="s">
        <v>240</v>
      </c>
      <c r="D174" s="10" t="s">
        <v>54</v>
      </c>
      <c r="E174" s="10" t="s">
        <v>417</v>
      </c>
      <c r="F174" s="11">
        <v>4734.16</v>
      </c>
      <c r="G174" s="10" t="s">
        <v>474</v>
      </c>
      <c r="H174" s="9">
        <f t="shared" si="8"/>
        <v>44669</v>
      </c>
    </row>
    <row r="175" spans="1:8" ht="62.4" x14ac:dyDescent="0.3">
      <c r="A175" s="9" t="str">
        <f>+MID(E175,1,3)</f>
        <v>REC</v>
      </c>
      <c r="B175" s="9">
        <v>44627</v>
      </c>
      <c r="C175" s="10" t="s">
        <v>136</v>
      </c>
      <c r="D175" s="10" t="s">
        <v>12</v>
      </c>
      <c r="E175" s="10" t="s">
        <v>332</v>
      </c>
      <c r="F175" s="11">
        <v>100000</v>
      </c>
      <c r="G175" s="10" t="s">
        <v>474</v>
      </c>
      <c r="H175" s="9">
        <f t="shared" si="8"/>
        <v>44672</v>
      </c>
    </row>
    <row r="176" spans="1:8" ht="62.4" x14ac:dyDescent="0.3">
      <c r="A176" s="9" t="s">
        <v>493</v>
      </c>
      <c r="B176" s="9">
        <v>44627</v>
      </c>
      <c r="C176" s="10" t="s">
        <v>152</v>
      </c>
      <c r="D176" s="10" t="s">
        <v>19</v>
      </c>
      <c r="E176" s="10" t="s">
        <v>348</v>
      </c>
      <c r="F176" s="11">
        <v>266913.32</v>
      </c>
      <c r="G176" s="10" t="s">
        <v>474</v>
      </c>
      <c r="H176" s="9">
        <f t="shared" si="8"/>
        <v>44672</v>
      </c>
    </row>
    <row r="177" spans="1:8" ht="31.2" x14ac:dyDescent="0.3">
      <c r="A177" s="9" t="str">
        <f>+MID(E177,1,3)</f>
        <v>REC</v>
      </c>
      <c r="B177" s="9">
        <v>44627</v>
      </c>
      <c r="C177" s="10" t="s">
        <v>517</v>
      </c>
      <c r="D177" s="10" t="s">
        <v>22</v>
      </c>
      <c r="E177" s="10" t="s">
        <v>352</v>
      </c>
      <c r="F177" s="11">
        <v>1356589.97</v>
      </c>
      <c r="G177" s="10" t="s">
        <v>474</v>
      </c>
      <c r="H177" s="9">
        <f t="shared" si="8"/>
        <v>44672</v>
      </c>
    </row>
    <row r="178" spans="1:8" ht="62.4" x14ac:dyDescent="0.3">
      <c r="A178" s="9" t="s">
        <v>492</v>
      </c>
      <c r="B178" s="9">
        <v>44627</v>
      </c>
      <c r="C178" s="10" t="s">
        <v>266</v>
      </c>
      <c r="D178" s="10" t="s">
        <v>73</v>
      </c>
      <c r="E178" s="10" t="s">
        <v>438</v>
      </c>
      <c r="F178" s="11">
        <v>15104</v>
      </c>
      <c r="G178" s="10" t="s">
        <v>474</v>
      </c>
      <c r="H178" s="9">
        <f t="shared" si="8"/>
        <v>44672</v>
      </c>
    </row>
    <row r="179" spans="1:8" ht="46.8" x14ac:dyDescent="0.3">
      <c r="A179" s="9" t="str">
        <f t="shared" ref="A179:A186" si="11">+MID(E179,1,3)</f>
        <v>REC</v>
      </c>
      <c r="B179" s="9">
        <v>44627</v>
      </c>
      <c r="C179" s="10" t="s">
        <v>295</v>
      </c>
      <c r="D179" s="10" t="s">
        <v>93</v>
      </c>
      <c r="E179" s="10" t="s">
        <v>464</v>
      </c>
      <c r="F179" s="11">
        <v>98412</v>
      </c>
      <c r="G179" s="10" t="s">
        <v>474</v>
      </c>
      <c r="H179" s="9">
        <f t="shared" si="8"/>
        <v>44672</v>
      </c>
    </row>
    <row r="180" spans="1:8" ht="46.8" x14ac:dyDescent="0.3">
      <c r="A180" s="9" t="str">
        <f t="shared" si="11"/>
        <v>REC</v>
      </c>
      <c r="B180" s="9">
        <v>44628</v>
      </c>
      <c r="C180" s="10" t="s">
        <v>123</v>
      </c>
      <c r="D180" s="10" t="s">
        <v>4</v>
      </c>
      <c r="E180" s="10" t="s">
        <v>318</v>
      </c>
      <c r="F180" s="11">
        <v>9000</v>
      </c>
      <c r="G180" s="10" t="s">
        <v>474</v>
      </c>
      <c r="H180" s="9">
        <f t="shared" si="8"/>
        <v>44673</v>
      </c>
    </row>
    <row r="181" spans="1:8" ht="78" x14ac:dyDescent="0.3">
      <c r="A181" s="9" t="str">
        <f t="shared" si="11"/>
        <v>REC</v>
      </c>
      <c r="B181" s="9">
        <v>44628</v>
      </c>
      <c r="C181" s="10" t="s">
        <v>126</v>
      </c>
      <c r="D181" s="10" t="s">
        <v>5</v>
      </c>
      <c r="E181" s="10" t="s">
        <v>321</v>
      </c>
      <c r="F181" s="11">
        <v>364860.72</v>
      </c>
      <c r="G181" s="10" t="s">
        <v>474</v>
      </c>
      <c r="H181" s="9">
        <f t="shared" si="8"/>
        <v>44673</v>
      </c>
    </row>
    <row r="182" spans="1:8" ht="46.8" x14ac:dyDescent="0.3">
      <c r="A182" s="9" t="str">
        <f t="shared" si="11"/>
        <v>EMH</v>
      </c>
      <c r="B182" s="9">
        <v>44628</v>
      </c>
      <c r="C182" s="10" t="s">
        <v>151</v>
      </c>
      <c r="D182" s="10" t="s">
        <v>15</v>
      </c>
      <c r="E182" s="10" t="s">
        <v>345</v>
      </c>
      <c r="F182" s="11">
        <v>32262.19</v>
      </c>
      <c r="G182" s="10" t="s">
        <v>474</v>
      </c>
      <c r="H182" s="9">
        <f t="shared" si="8"/>
        <v>44673</v>
      </c>
    </row>
    <row r="183" spans="1:8" ht="46.8" x14ac:dyDescent="0.3">
      <c r="A183" s="9" t="str">
        <f t="shared" si="11"/>
        <v>REC</v>
      </c>
      <c r="B183" s="9">
        <v>44629</v>
      </c>
      <c r="C183" s="10" t="s">
        <v>187</v>
      </c>
      <c r="D183" s="10" t="s">
        <v>35</v>
      </c>
      <c r="E183" s="10" t="s">
        <v>378</v>
      </c>
      <c r="F183" s="11">
        <v>35400</v>
      </c>
      <c r="G183" s="10" t="s">
        <v>474</v>
      </c>
      <c r="H183" s="9">
        <f t="shared" si="8"/>
        <v>44674</v>
      </c>
    </row>
    <row r="184" spans="1:8" ht="46.8" x14ac:dyDescent="0.3">
      <c r="A184" s="9" t="str">
        <f t="shared" si="11"/>
        <v>REC</v>
      </c>
      <c r="B184" s="9">
        <v>44629</v>
      </c>
      <c r="C184" s="10" t="s">
        <v>273</v>
      </c>
      <c r="D184" s="10" t="s">
        <v>80</v>
      </c>
      <c r="E184" s="10" t="s">
        <v>446</v>
      </c>
      <c r="F184" s="11">
        <v>5645.12</v>
      </c>
      <c r="G184" s="10" t="s">
        <v>474</v>
      </c>
      <c r="H184" s="9">
        <f t="shared" si="8"/>
        <v>44674</v>
      </c>
    </row>
    <row r="185" spans="1:8" ht="62.4" x14ac:dyDescent="0.3">
      <c r="A185" s="9" t="str">
        <f t="shared" si="11"/>
        <v>REC</v>
      </c>
      <c r="B185" s="9">
        <v>44629</v>
      </c>
      <c r="C185" s="10" t="s">
        <v>290</v>
      </c>
      <c r="D185" s="10" t="s">
        <v>88</v>
      </c>
      <c r="E185" s="10" t="s">
        <v>458</v>
      </c>
      <c r="F185" s="11">
        <v>116660.43</v>
      </c>
      <c r="G185" s="10" t="s">
        <v>474</v>
      </c>
      <c r="H185" s="9">
        <f t="shared" si="8"/>
        <v>44674</v>
      </c>
    </row>
    <row r="186" spans="1:8" ht="46.8" x14ac:dyDescent="0.3">
      <c r="A186" s="9" t="str">
        <f t="shared" si="11"/>
        <v>REC</v>
      </c>
      <c r="B186" s="9">
        <v>44630</v>
      </c>
      <c r="C186" s="10" t="s">
        <v>124</v>
      </c>
      <c r="D186" s="10" t="s">
        <v>4</v>
      </c>
      <c r="E186" s="10" t="s">
        <v>319</v>
      </c>
      <c r="F186" s="11">
        <v>6960</v>
      </c>
      <c r="G186" s="10" t="s">
        <v>474</v>
      </c>
      <c r="H186" s="9">
        <f t="shared" si="8"/>
        <v>44675</v>
      </c>
    </row>
    <row r="187" spans="1:8" ht="46.8" x14ac:dyDescent="0.3">
      <c r="A187" s="9" t="s">
        <v>492</v>
      </c>
      <c r="B187" s="9">
        <v>44630</v>
      </c>
      <c r="C187" s="10" t="s">
        <v>206</v>
      </c>
      <c r="D187" s="10" t="s">
        <v>41</v>
      </c>
      <c r="E187" s="10" t="s">
        <v>394</v>
      </c>
      <c r="F187" s="11">
        <v>-11824.78</v>
      </c>
      <c r="G187" s="10" t="s">
        <v>474</v>
      </c>
      <c r="H187" s="9">
        <f t="shared" si="8"/>
        <v>44675</v>
      </c>
    </row>
    <row r="188" spans="1:8" ht="62.4" x14ac:dyDescent="0.3">
      <c r="A188" s="9" t="str">
        <f>+MID(E188,1,3)</f>
        <v>REC</v>
      </c>
      <c r="B188" s="9">
        <v>44630</v>
      </c>
      <c r="C188" s="10" t="s">
        <v>234</v>
      </c>
      <c r="D188" s="10" t="s">
        <v>52</v>
      </c>
      <c r="E188" s="10" t="s">
        <v>413</v>
      </c>
      <c r="F188" s="11">
        <v>6844</v>
      </c>
      <c r="G188" s="10" t="s">
        <v>474</v>
      </c>
      <c r="H188" s="9">
        <f t="shared" si="8"/>
        <v>44675</v>
      </c>
    </row>
    <row r="189" spans="1:8" ht="62.4" x14ac:dyDescent="0.3">
      <c r="A189" s="9" t="s">
        <v>493</v>
      </c>
      <c r="B189" s="9">
        <v>44631</v>
      </c>
      <c r="C189" s="10" t="s">
        <v>181</v>
      </c>
      <c r="D189" s="10" t="s">
        <v>30</v>
      </c>
      <c r="E189" s="10" t="s">
        <v>371</v>
      </c>
      <c r="F189" s="11">
        <v>40700</v>
      </c>
      <c r="G189" s="10" t="s">
        <v>474</v>
      </c>
      <c r="H189" s="9">
        <f t="shared" si="8"/>
        <v>44676</v>
      </c>
    </row>
    <row r="190" spans="1:8" ht="78" x14ac:dyDescent="0.3">
      <c r="A190" s="9" t="s">
        <v>493</v>
      </c>
      <c r="B190" s="9">
        <v>44631</v>
      </c>
      <c r="C190" s="10" t="s">
        <v>182</v>
      </c>
      <c r="D190" s="10" t="s">
        <v>30</v>
      </c>
      <c r="E190" s="10" t="s">
        <v>372</v>
      </c>
      <c r="F190" s="11">
        <v>32252</v>
      </c>
      <c r="G190" s="10" t="s">
        <v>474</v>
      </c>
      <c r="H190" s="9">
        <f t="shared" si="8"/>
        <v>44676</v>
      </c>
    </row>
    <row r="191" spans="1:8" ht="62.4" x14ac:dyDescent="0.3">
      <c r="A191" s="9" t="str">
        <f>+MID(E191,1,3)</f>
        <v>REC</v>
      </c>
      <c r="B191" s="9">
        <v>44631</v>
      </c>
      <c r="C191" s="10" t="s">
        <v>298</v>
      </c>
      <c r="D191" s="10" t="s">
        <v>97</v>
      </c>
      <c r="E191" s="10" t="s">
        <v>468</v>
      </c>
      <c r="F191" s="11">
        <v>75000</v>
      </c>
      <c r="G191" s="10" t="s">
        <v>474</v>
      </c>
      <c r="H191" s="9">
        <f t="shared" si="8"/>
        <v>44676</v>
      </c>
    </row>
    <row r="192" spans="1:8" ht="62.4" x14ac:dyDescent="0.3">
      <c r="A192" s="9" t="s">
        <v>492</v>
      </c>
      <c r="B192" s="9">
        <v>44634</v>
      </c>
      <c r="C192" s="10" t="s">
        <v>133</v>
      </c>
      <c r="D192" s="10" t="s">
        <v>10</v>
      </c>
      <c r="E192" s="10" t="s">
        <v>329</v>
      </c>
      <c r="F192" s="11">
        <v>4619.7</v>
      </c>
      <c r="G192" s="10" t="s">
        <v>474</v>
      </c>
      <c r="H192" s="9">
        <f t="shared" si="8"/>
        <v>44679</v>
      </c>
    </row>
    <row r="193" spans="1:8" ht="31.2" x14ac:dyDescent="0.3">
      <c r="A193" s="9" t="s">
        <v>492</v>
      </c>
      <c r="B193" s="9">
        <v>44634</v>
      </c>
      <c r="C193" s="10" t="s">
        <v>261</v>
      </c>
      <c r="D193" s="10" t="s">
        <v>71</v>
      </c>
      <c r="E193" s="10" t="s">
        <v>433</v>
      </c>
      <c r="F193" s="11">
        <v>15555.55</v>
      </c>
      <c r="G193" s="10" t="s">
        <v>474</v>
      </c>
      <c r="H193" s="9">
        <f t="shared" si="8"/>
        <v>44679</v>
      </c>
    </row>
    <row r="194" spans="1:8" ht="62.4" x14ac:dyDescent="0.3">
      <c r="A194" s="9" t="str">
        <f>+MID(E194,1,3)</f>
        <v>EMH</v>
      </c>
      <c r="B194" s="9">
        <v>44635</v>
      </c>
      <c r="C194" s="10" t="s">
        <v>118</v>
      </c>
      <c r="D194" s="10" t="s">
        <v>2</v>
      </c>
      <c r="E194" s="10" t="s">
        <v>315</v>
      </c>
      <c r="F194" s="11">
        <v>54000</v>
      </c>
      <c r="G194" s="10" t="s">
        <v>474</v>
      </c>
      <c r="H194" s="9">
        <f t="shared" si="8"/>
        <v>44680</v>
      </c>
    </row>
    <row r="195" spans="1:8" ht="31.2" x14ac:dyDescent="0.3">
      <c r="A195" s="9" t="s">
        <v>493</v>
      </c>
      <c r="B195" s="9">
        <v>44635</v>
      </c>
      <c r="C195" s="10" t="s">
        <v>183</v>
      </c>
      <c r="D195" s="10" t="s">
        <v>31</v>
      </c>
      <c r="E195" s="10" t="s">
        <v>373</v>
      </c>
      <c r="F195" s="11">
        <v>16638</v>
      </c>
      <c r="G195" s="10" t="s">
        <v>474</v>
      </c>
      <c r="H195" s="9">
        <f t="shared" si="8"/>
        <v>44680</v>
      </c>
    </row>
    <row r="196" spans="1:8" ht="78" x14ac:dyDescent="0.3">
      <c r="A196" s="9" t="str">
        <f>+MID(E196,1,3)</f>
        <v>FEM</v>
      </c>
      <c r="B196" s="9">
        <v>44635</v>
      </c>
      <c r="C196" s="10" t="s">
        <v>165</v>
      </c>
      <c r="D196" s="10" t="s">
        <v>55</v>
      </c>
      <c r="E196" s="10" t="s">
        <v>418</v>
      </c>
      <c r="F196" s="11">
        <v>37720</v>
      </c>
      <c r="G196" s="10" t="s">
        <v>474</v>
      </c>
      <c r="H196" s="9">
        <f t="shared" si="8"/>
        <v>44680</v>
      </c>
    </row>
    <row r="197" spans="1:8" ht="78" x14ac:dyDescent="0.3">
      <c r="A197" s="9" t="str">
        <f>+MID(E197,1,3)</f>
        <v>FEM</v>
      </c>
      <c r="B197" s="9">
        <v>44635</v>
      </c>
      <c r="C197" s="10" t="s">
        <v>168</v>
      </c>
      <c r="D197" s="10" t="s">
        <v>55</v>
      </c>
      <c r="E197" s="10" t="s">
        <v>418</v>
      </c>
      <c r="F197" s="11">
        <v>35377.4</v>
      </c>
      <c r="G197" s="10" t="s">
        <v>474</v>
      </c>
      <c r="H197" s="9">
        <f t="shared" si="8"/>
        <v>44680</v>
      </c>
    </row>
    <row r="198" spans="1:8" ht="78" x14ac:dyDescent="0.3">
      <c r="A198" s="9" t="str">
        <f>+MID(E198,1,3)</f>
        <v>FEM</v>
      </c>
      <c r="B198" s="9">
        <v>44636</v>
      </c>
      <c r="C198" s="10" t="s">
        <v>301</v>
      </c>
      <c r="D198" s="10" t="s">
        <v>102</v>
      </c>
      <c r="E198" s="10" t="s">
        <v>418</v>
      </c>
      <c r="F198" s="11">
        <v>38900</v>
      </c>
      <c r="G198" s="10" t="s">
        <v>474</v>
      </c>
      <c r="H198" s="9">
        <f t="shared" si="8"/>
        <v>44681</v>
      </c>
    </row>
    <row r="199" spans="1:8" ht="78" x14ac:dyDescent="0.3">
      <c r="A199" s="9" t="str">
        <f>+MID(E199,1,3)</f>
        <v>REC</v>
      </c>
      <c r="B199" s="9">
        <v>44637</v>
      </c>
      <c r="C199" s="10" t="s">
        <v>138</v>
      </c>
      <c r="D199" s="10" t="s">
        <v>14</v>
      </c>
      <c r="E199" s="10" t="s">
        <v>334</v>
      </c>
      <c r="F199" s="11">
        <v>80240</v>
      </c>
      <c r="G199" s="10" t="s">
        <v>474</v>
      </c>
      <c r="H199" s="9">
        <f t="shared" si="8"/>
        <v>44682</v>
      </c>
    </row>
    <row r="200" spans="1:8" ht="78" x14ac:dyDescent="0.3">
      <c r="A200" s="9" t="s">
        <v>492</v>
      </c>
      <c r="B200" s="9">
        <v>44637</v>
      </c>
      <c r="C200" s="10" t="s">
        <v>153</v>
      </c>
      <c r="D200" s="10" t="s">
        <v>20</v>
      </c>
      <c r="E200" s="10" t="s">
        <v>349</v>
      </c>
      <c r="F200" s="11">
        <v>5687.5</v>
      </c>
      <c r="G200" s="10" t="s">
        <v>474</v>
      </c>
      <c r="H200" s="9">
        <f t="shared" si="8"/>
        <v>44682</v>
      </c>
    </row>
    <row r="201" spans="1:8" ht="62.4" x14ac:dyDescent="0.3">
      <c r="A201" s="9" t="s">
        <v>492</v>
      </c>
      <c r="B201" s="9">
        <v>44637</v>
      </c>
      <c r="C201" s="10" t="s">
        <v>207</v>
      </c>
      <c r="D201" s="10" t="s">
        <v>41</v>
      </c>
      <c r="E201" s="10" t="s">
        <v>395</v>
      </c>
      <c r="F201" s="11">
        <v>8487.5</v>
      </c>
      <c r="G201" s="10" t="s">
        <v>474</v>
      </c>
      <c r="H201" s="9">
        <f t="shared" ref="H201:H241" si="12">+B201+45</f>
        <v>44682</v>
      </c>
    </row>
    <row r="202" spans="1:8" ht="78" x14ac:dyDescent="0.3">
      <c r="A202" s="9" t="str">
        <f>+MID(E202,1,3)</f>
        <v>FEM</v>
      </c>
      <c r="B202" s="9">
        <v>44637</v>
      </c>
      <c r="C202" s="10" t="s">
        <v>259</v>
      </c>
      <c r="D202" s="10" t="s">
        <v>69</v>
      </c>
      <c r="E202" s="10" t="s">
        <v>431</v>
      </c>
      <c r="F202" s="11">
        <v>30487.54</v>
      </c>
      <c r="G202" s="10" t="s">
        <v>474</v>
      </c>
      <c r="H202" s="9">
        <f t="shared" si="12"/>
        <v>44682</v>
      </c>
    </row>
    <row r="203" spans="1:8" ht="78" x14ac:dyDescent="0.3">
      <c r="A203" s="9" t="s">
        <v>492</v>
      </c>
      <c r="B203" s="9">
        <v>44638</v>
      </c>
      <c r="C203" s="10" t="s">
        <v>134</v>
      </c>
      <c r="D203" s="10" t="s">
        <v>11</v>
      </c>
      <c r="E203" s="10" t="s">
        <v>330</v>
      </c>
      <c r="F203" s="11">
        <v>25000</v>
      </c>
      <c r="G203" s="10" t="s">
        <v>474</v>
      </c>
      <c r="H203" s="9">
        <f t="shared" si="12"/>
        <v>44683</v>
      </c>
    </row>
    <row r="204" spans="1:8" ht="62.4" x14ac:dyDescent="0.3">
      <c r="A204" s="9" t="str">
        <f>+MID(E204,1,3)</f>
        <v>EMH</v>
      </c>
      <c r="B204" s="9">
        <v>44638</v>
      </c>
      <c r="C204" s="10" t="s">
        <v>195</v>
      </c>
      <c r="D204" s="10" t="s">
        <v>40</v>
      </c>
      <c r="E204" s="10" t="s">
        <v>387</v>
      </c>
      <c r="F204" s="11">
        <v>87154.8</v>
      </c>
      <c r="G204" s="10" t="s">
        <v>474</v>
      </c>
      <c r="H204" s="9">
        <f t="shared" si="12"/>
        <v>44683</v>
      </c>
    </row>
    <row r="205" spans="1:8" ht="31.2" x14ac:dyDescent="0.3">
      <c r="A205" s="9" t="str">
        <f>+MID(E205,1,3)</f>
        <v>REC</v>
      </c>
      <c r="B205" s="9">
        <v>44638</v>
      </c>
      <c r="C205" s="10" t="s">
        <v>284</v>
      </c>
      <c r="D205" s="10" t="s">
        <v>84</v>
      </c>
      <c r="E205" s="10" t="s">
        <v>483</v>
      </c>
      <c r="F205" s="11">
        <v>118400</v>
      </c>
      <c r="G205" s="10" t="s">
        <v>474</v>
      </c>
      <c r="H205" s="9">
        <f t="shared" si="12"/>
        <v>44683</v>
      </c>
    </row>
    <row r="206" spans="1:8" ht="31.2" x14ac:dyDescent="0.3">
      <c r="A206" s="9" t="str">
        <f>+MID(E206,1,3)</f>
        <v>REC</v>
      </c>
      <c r="B206" s="9">
        <v>44638</v>
      </c>
      <c r="C206" s="10" t="s">
        <v>285</v>
      </c>
      <c r="D206" s="10" t="s">
        <v>84</v>
      </c>
      <c r="E206" s="10" t="s">
        <v>490</v>
      </c>
      <c r="F206" s="11">
        <v>74160</v>
      </c>
      <c r="G206" s="10" t="s">
        <v>474</v>
      </c>
      <c r="H206" s="9">
        <f t="shared" si="12"/>
        <v>44683</v>
      </c>
    </row>
    <row r="207" spans="1:8" ht="46.8" x14ac:dyDescent="0.3">
      <c r="A207" s="9" t="str">
        <f>+MID(E207,1,3)</f>
        <v>REC</v>
      </c>
      <c r="B207" s="9">
        <v>44638</v>
      </c>
      <c r="C207" s="10" t="s">
        <v>286</v>
      </c>
      <c r="D207" s="10" t="s">
        <v>84</v>
      </c>
      <c r="E207" s="10" t="s">
        <v>491</v>
      </c>
      <c r="F207" s="11">
        <v>1850</v>
      </c>
      <c r="G207" s="10" t="s">
        <v>474</v>
      </c>
      <c r="H207" s="9">
        <f t="shared" si="12"/>
        <v>44683</v>
      </c>
    </row>
    <row r="208" spans="1:8" ht="46.8" x14ac:dyDescent="0.3">
      <c r="A208" s="9" t="str">
        <f>+MID(E208,1,3)</f>
        <v>REC</v>
      </c>
      <c r="B208" s="9">
        <v>44641</v>
      </c>
      <c r="C208" s="10" t="s">
        <v>127</v>
      </c>
      <c r="D208" s="10" t="s">
        <v>5</v>
      </c>
      <c r="E208" s="10" t="s">
        <v>322</v>
      </c>
      <c r="F208" s="11">
        <v>40120</v>
      </c>
      <c r="G208" s="10" t="s">
        <v>474</v>
      </c>
      <c r="H208" s="9">
        <f t="shared" si="12"/>
        <v>44686</v>
      </c>
    </row>
    <row r="209" spans="1:8" ht="62.4" x14ac:dyDescent="0.3">
      <c r="A209" s="9" t="s">
        <v>493</v>
      </c>
      <c r="B209" s="9">
        <v>44641</v>
      </c>
      <c r="C209" s="10" t="s">
        <v>252</v>
      </c>
      <c r="D209" s="10" t="s">
        <v>62</v>
      </c>
      <c r="E209" s="10" t="s">
        <v>425</v>
      </c>
      <c r="F209" s="11">
        <v>18300</v>
      </c>
      <c r="G209" s="10" t="s">
        <v>474</v>
      </c>
      <c r="H209" s="9">
        <f t="shared" si="12"/>
        <v>44686</v>
      </c>
    </row>
    <row r="210" spans="1:8" ht="78" x14ac:dyDescent="0.3">
      <c r="A210" s="9" t="str">
        <f t="shared" ref="A210:A220" si="13">+MID(E210,1,3)</f>
        <v>REC</v>
      </c>
      <c r="B210" s="9">
        <v>44641</v>
      </c>
      <c r="C210" s="10" t="s">
        <v>297</v>
      </c>
      <c r="D210" s="10" t="s">
        <v>96</v>
      </c>
      <c r="E210" s="10" t="s">
        <v>467</v>
      </c>
      <c r="F210" s="11">
        <v>40770</v>
      </c>
      <c r="G210" s="10" t="s">
        <v>474</v>
      </c>
      <c r="H210" s="9">
        <f t="shared" si="12"/>
        <v>44686</v>
      </c>
    </row>
    <row r="211" spans="1:8" ht="62.4" x14ac:dyDescent="0.3">
      <c r="A211" s="9" t="str">
        <f t="shared" si="13"/>
        <v>EPH</v>
      </c>
      <c r="B211" s="9">
        <v>44642</v>
      </c>
      <c r="C211" s="10" t="s">
        <v>158</v>
      </c>
      <c r="D211" s="10" t="s">
        <v>24</v>
      </c>
      <c r="E211" s="10" t="s">
        <v>356</v>
      </c>
      <c r="F211" s="11">
        <v>35659.599999999999</v>
      </c>
      <c r="G211" s="10" t="s">
        <v>474</v>
      </c>
      <c r="H211" s="9">
        <f t="shared" si="12"/>
        <v>44687</v>
      </c>
    </row>
    <row r="212" spans="1:8" ht="46.8" x14ac:dyDescent="0.3">
      <c r="A212" s="9" t="str">
        <f t="shared" si="13"/>
        <v>REC</v>
      </c>
      <c r="B212" s="9">
        <v>44642</v>
      </c>
      <c r="C212" s="10" t="s">
        <v>252</v>
      </c>
      <c r="D212" s="10" t="s">
        <v>82</v>
      </c>
      <c r="E212" s="10" t="s">
        <v>454</v>
      </c>
      <c r="F212" s="11">
        <v>43055.25</v>
      </c>
      <c r="G212" s="10" t="s">
        <v>474</v>
      </c>
      <c r="H212" s="9">
        <f t="shared" si="12"/>
        <v>44687</v>
      </c>
    </row>
    <row r="213" spans="1:8" ht="78" x14ac:dyDescent="0.3">
      <c r="A213" s="9" t="str">
        <f t="shared" si="13"/>
        <v>EMH</v>
      </c>
      <c r="B213" s="9">
        <v>44642</v>
      </c>
      <c r="C213" s="10" t="s">
        <v>293</v>
      </c>
      <c r="D213" s="10" t="s">
        <v>90</v>
      </c>
      <c r="E213" s="10" t="s">
        <v>461</v>
      </c>
      <c r="F213" s="11">
        <v>85000</v>
      </c>
      <c r="G213" s="10" t="s">
        <v>474</v>
      </c>
      <c r="H213" s="9">
        <f t="shared" si="12"/>
        <v>44687</v>
      </c>
    </row>
    <row r="214" spans="1:8" ht="78" x14ac:dyDescent="0.3">
      <c r="A214" s="9" t="str">
        <f t="shared" si="13"/>
        <v>EMH</v>
      </c>
      <c r="B214" s="9">
        <v>44643</v>
      </c>
      <c r="C214" s="10" t="s">
        <v>105</v>
      </c>
      <c r="D214" s="10" t="s">
        <v>0</v>
      </c>
      <c r="E214" s="10" t="s">
        <v>304</v>
      </c>
      <c r="F214" s="11">
        <v>61258.28</v>
      </c>
      <c r="G214" s="10" t="s">
        <v>474</v>
      </c>
      <c r="H214" s="9">
        <f t="shared" si="12"/>
        <v>44688</v>
      </c>
    </row>
    <row r="215" spans="1:8" ht="62.4" x14ac:dyDescent="0.3">
      <c r="A215" s="9" t="str">
        <f t="shared" si="13"/>
        <v>EPH</v>
      </c>
      <c r="B215" s="9">
        <v>44643</v>
      </c>
      <c r="C215" s="10" t="s">
        <v>154</v>
      </c>
      <c r="D215" s="10" t="s">
        <v>20</v>
      </c>
      <c r="E215" s="10" t="s">
        <v>350</v>
      </c>
      <c r="F215" s="11">
        <v>12677.2</v>
      </c>
      <c r="G215" s="10" t="s">
        <v>474</v>
      </c>
      <c r="H215" s="9">
        <f t="shared" si="12"/>
        <v>44688</v>
      </c>
    </row>
    <row r="216" spans="1:8" ht="46.8" x14ac:dyDescent="0.3">
      <c r="A216" s="9" t="str">
        <f t="shared" si="13"/>
        <v>FEM</v>
      </c>
      <c r="B216" s="9">
        <v>44643</v>
      </c>
      <c r="C216" s="10" t="s">
        <v>180</v>
      </c>
      <c r="D216" s="10" t="s">
        <v>29</v>
      </c>
      <c r="E216" s="10" t="s">
        <v>370</v>
      </c>
      <c r="F216" s="11">
        <v>13806</v>
      </c>
      <c r="G216" s="10" t="s">
        <v>474</v>
      </c>
      <c r="H216" s="9">
        <f t="shared" si="12"/>
        <v>44688</v>
      </c>
    </row>
    <row r="217" spans="1:8" ht="93.6" x14ac:dyDescent="0.3">
      <c r="A217" s="9" t="str">
        <f t="shared" si="13"/>
        <v>JVM</v>
      </c>
      <c r="B217" s="9">
        <v>44643</v>
      </c>
      <c r="C217" s="10" t="s">
        <v>208</v>
      </c>
      <c r="D217" s="10" t="s">
        <v>41</v>
      </c>
      <c r="E217" s="10" t="s">
        <v>396</v>
      </c>
      <c r="F217" s="11">
        <v>208946.22</v>
      </c>
      <c r="G217" s="10" t="s">
        <v>474</v>
      </c>
      <c r="H217" s="9">
        <f t="shared" si="12"/>
        <v>44688</v>
      </c>
    </row>
    <row r="218" spans="1:8" ht="93.6" x14ac:dyDescent="0.3">
      <c r="A218" s="9" t="str">
        <f t="shared" si="13"/>
        <v>FEM</v>
      </c>
      <c r="B218" s="9">
        <v>44644</v>
      </c>
      <c r="C218" s="10" t="s">
        <v>161</v>
      </c>
      <c r="D218" s="10" t="s">
        <v>25</v>
      </c>
      <c r="E218" s="10" t="s">
        <v>359</v>
      </c>
      <c r="F218" s="11">
        <v>16000</v>
      </c>
      <c r="G218" s="10" t="s">
        <v>474</v>
      </c>
      <c r="H218" s="9">
        <f t="shared" si="12"/>
        <v>44689</v>
      </c>
    </row>
    <row r="219" spans="1:8" ht="62.4" x14ac:dyDescent="0.3">
      <c r="A219" s="9" t="str">
        <f t="shared" si="13"/>
        <v>REC</v>
      </c>
      <c r="B219" s="9">
        <v>44644</v>
      </c>
      <c r="C219" s="10" t="s">
        <v>162</v>
      </c>
      <c r="D219" s="10" t="s">
        <v>25</v>
      </c>
      <c r="E219" s="10" t="s">
        <v>485</v>
      </c>
      <c r="F219" s="11">
        <v>79000</v>
      </c>
      <c r="G219" s="10" t="s">
        <v>474</v>
      </c>
      <c r="H219" s="9">
        <f t="shared" si="12"/>
        <v>44689</v>
      </c>
    </row>
    <row r="220" spans="1:8" ht="62.4" x14ac:dyDescent="0.3">
      <c r="A220" s="9" t="str">
        <f t="shared" si="13"/>
        <v>EMH</v>
      </c>
      <c r="B220" s="9">
        <v>44644</v>
      </c>
      <c r="C220" s="10" t="s">
        <v>163</v>
      </c>
      <c r="D220" s="10" t="s">
        <v>25</v>
      </c>
      <c r="E220" s="10" t="s">
        <v>360</v>
      </c>
      <c r="F220" s="11">
        <v>33000</v>
      </c>
      <c r="G220" s="10" t="s">
        <v>474</v>
      </c>
      <c r="H220" s="9">
        <f t="shared" si="12"/>
        <v>44689</v>
      </c>
    </row>
    <row r="221" spans="1:8" ht="62.4" x14ac:dyDescent="0.3">
      <c r="A221" s="9" t="s">
        <v>492</v>
      </c>
      <c r="B221" s="9">
        <v>44644</v>
      </c>
      <c r="C221" s="10" t="s">
        <v>294</v>
      </c>
      <c r="D221" s="10" t="s">
        <v>92</v>
      </c>
      <c r="E221" s="10" t="s">
        <v>463</v>
      </c>
      <c r="F221" s="11">
        <v>32001.5</v>
      </c>
      <c r="G221" s="10" t="s">
        <v>474</v>
      </c>
      <c r="H221" s="9">
        <f t="shared" si="12"/>
        <v>44689</v>
      </c>
    </row>
    <row r="222" spans="1:8" ht="78" x14ac:dyDescent="0.3">
      <c r="A222" s="9" t="str">
        <f t="shared" ref="A222:A230" si="14">+MID(E222,1,3)</f>
        <v>REC</v>
      </c>
      <c r="B222" s="9">
        <v>44645</v>
      </c>
      <c r="C222" s="10" t="s">
        <v>105</v>
      </c>
      <c r="D222" s="10" t="s">
        <v>21</v>
      </c>
      <c r="E222" s="10" t="s">
        <v>351</v>
      </c>
      <c r="F222" s="11">
        <v>4000000</v>
      </c>
      <c r="G222" s="10" t="s">
        <v>474</v>
      </c>
      <c r="H222" s="9">
        <f t="shared" si="12"/>
        <v>44690</v>
      </c>
    </row>
    <row r="223" spans="1:8" ht="62.4" x14ac:dyDescent="0.3">
      <c r="A223" s="9" t="str">
        <f t="shared" si="14"/>
        <v>REC</v>
      </c>
      <c r="B223" s="9">
        <v>44645</v>
      </c>
      <c r="C223" s="10" t="s">
        <v>235</v>
      </c>
      <c r="D223" s="10" t="s">
        <v>52</v>
      </c>
      <c r="E223" s="10" t="s">
        <v>413</v>
      </c>
      <c r="F223" s="11">
        <v>6844</v>
      </c>
      <c r="G223" s="10" t="s">
        <v>474</v>
      </c>
      <c r="H223" s="9">
        <f t="shared" si="12"/>
        <v>44690</v>
      </c>
    </row>
    <row r="224" spans="1:8" ht="62.4" x14ac:dyDescent="0.3">
      <c r="A224" s="9" t="str">
        <f t="shared" si="14"/>
        <v>EMH</v>
      </c>
      <c r="B224" s="9">
        <v>44648</v>
      </c>
      <c r="C224" s="10" t="s">
        <v>119</v>
      </c>
      <c r="D224" s="10" t="s">
        <v>2</v>
      </c>
      <c r="E224" s="10" t="s">
        <v>315</v>
      </c>
      <c r="F224" s="11">
        <v>54000</v>
      </c>
      <c r="G224" s="10" t="s">
        <v>474</v>
      </c>
      <c r="H224" s="9">
        <f t="shared" si="12"/>
        <v>44693</v>
      </c>
    </row>
    <row r="225" spans="1:8" ht="46.8" x14ac:dyDescent="0.3">
      <c r="A225" s="9" t="str">
        <f t="shared" si="14"/>
        <v>REC</v>
      </c>
      <c r="B225" s="9">
        <v>44648</v>
      </c>
      <c r="C225" s="10" t="s">
        <v>125</v>
      </c>
      <c r="D225" s="10" t="s">
        <v>4</v>
      </c>
      <c r="E225" s="10" t="s">
        <v>320</v>
      </c>
      <c r="F225" s="11">
        <v>8700</v>
      </c>
      <c r="G225" s="10" t="s">
        <v>474</v>
      </c>
      <c r="H225" s="9">
        <f t="shared" si="12"/>
        <v>44693</v>
      </c>
    </row>
    <row r="226" spans="1:8" ht="78" x14ac:dyDescent="0.3">
      <c r="A226" s="9" t="str">
        <f t="shared" si="14"/>
        <v>EMH</v>
      </c>
      <c r="B226" s="9">
        <v>44648</v>
      </c>
      <c r="C226" s="10" t="s">
        <v>128</v>
      </c>
      <c r="D226" s="10" t="s">
        <v>7</v>
      </c>
      <c r="E226" s="10" t="s">
        <v>324</v>
      </c>
      <c r="F226" s="11">
        <v>134190.78</v>
      </c>
      <c r="G226" s="10" t="s">
        <v>474</v>
      </c>
      <c r="H226" s="9">
        <f t="shared" si="12"/>
        <v>44693</v>
      </c>
    </row>
    <row r="227" spans="1:8" ht="46.8" x14ac:dyDescent="0.3">
      <c r="A227" s="9" t="str">
        <f t="shared" si="14"/>
        <v>EPH</v>
      </c>
      <c r="B227" s="9">
        <v>44648</v>
      </c>
      <c r="C227" s="10" t="s">
        <v>159</v>
      </c>
      <c r="D227" s="10" t="s">
        <v>24</v>
      </c>
      <c r="E227" s="10" t="s">
        <v>357</v>
      </c>
      <c r="F227" s="11">
        <v>11859</v>
      </c>
      <c r="G227" s="10" t="s">
        <v>474</v>
      </c>
      <c r="H227" s="9">
        <f t="shared" si="12"/>
        <v>44693</v>
      </c>
    </row>
    <row r="228" spans="1:8" ht="78" x14ac:dyDescent="0.3">
      <c r="A228" s="9" t="str">
        <f t="shared" si="14"/>
        <v>JVM</v>
      </c>
      <c r="B228" s="9">
        <v>44648</v>
      </c>
      <c r="C228" s="10" t="s">
        <v>171</v>
      </c>
      <c r="D228" s="10" t="s">
        <v>27</v>
      </c>
      <c r="E228" s="10" t="s">
        <v>363</v>
      </c>
      <c r="F228" s="11">
        <v>12207.37</v>
      </c>
      <c r="G228" s="10" t="s">
        <v>474</v>
      </c>
      <c r="H228" s="9">
        <f t="shared" si="12"/>
        <v>44693</v>
      </c>
    </row>
    <row r="229" spans="1:8" ht="62.4" x14ac:dyDescent="0.3">
      <c r="A229" s="9" t="str">
        <f t="shared" si="14"/>
        <v>FEM</v>
      </c>
      <c r="B229" s="9">
        <v>44648</v>
      </c>
      <c r="C229" s="10" t="s">
        <v>192</v>
      </c>
      <c r="D229" s="10" t="s">
        <v>39</v>
      </c>
      <c r="E229" s="10" t="s">
        <v>384</v>
      </c>
      <c r="F229" s="11">
        <v>45992</v>
      </c>
      <c r="G229" s="10" t="s">
        <v>474</v>
      </c>
      <c r="H229" s="9">
        <f t="shared" si="12"/>
        <v>44693</v>
      </c>
    </row>
    <row r="230" spans="1:8" ht="62.4" x14ac:dyDescent="0.3">
      <c r="A230" s="9" t="str">
        <f t="shared" si="14"/>
        <v>JVM</v>
      </c>
      <c r="B230" s="9">
        <v>44648</v>
      </c>
      <c r="C230" s="10" t="s">
        <v>260</v>
      </c>
      <c r="D230" s="10" t="s">
        <v>70</v>
      </c>
      <c r="E230" s="10" t="s">
        <v>432</v>
      </c>
      <c r="F230" s="11">
        <v>186768.86</v>
      </c>
      <c r="G230" s="10" t="s">
        <v>474</v>
      </c>
      <c r="H230" s="9">
        <f t="shared" si="12"/>
        <v>44693</v>
      </c>
    </row>
    <row r="231" spans="1:8" ht="31.2" x14ac:dyDescent="0.3">
      <c r="A231" s="9" t="s">
        <v>518</v>
      </c>
      <c r="B231" s="9">
        <v>44648</v>
      </c>
      <c r="C231" s="10" t="s">
        <v>519</v>
      </c>
      <c r="D231" s="10" t="s">
        <v>520</v>
      </c>
      <c r="E231" s="10" t="s">
        <v>521</v>
      </c>
      <c r="F231" s="11">
        <v>194700</v>
      </c>
      <c r="G231" s="10" t="s">
        <v>474</v>
      </c>
      <c r="H231" s="9">
        <f>+B231+45</f>
        <v>44693</v>
      </c>
    </row>
    <row r="232" spans="1:8" ht="78" x14ac:dyDescent="0.3">
      <c r="A232" s="9" t="s">
        <v>492</v>
      </c>
      <c r="B232" s="9">
        <v>44649</v>
      </c>
      <c r="C232" s="10" t="s">
        <v>131</v>
      </c>
      <c r="D232" s="10" t="s">
        <v>9</v>
      </c>
      <c r="E232" s="10" t="s">
        <v>327</v>
      </c>
      <c r="F232" s="11">
        <v>100016</v>
      </c>
      <c r="G232" s="10" t="s">
        <v>474</v>
      </c>
      <c r="H232" s="9">
        <f t="shared" si="12"/>
        <v>44694</v>
      </c>
    </row>
    <row r="233" spans="1:8" ht="62.4" x14ac:dyDescent="0.3">
      <c r="A233" s="9" t="str">
        <f>+MID(E233,1,3)</f>
        <v>REC</v>
      </c>
      <c r="B233" s="9">
        <v>44649</v>
      </c>
      <c r="C233" s="10" t="s">
        <v>164</v>
      </c>
      <c r="D233" s="10" t="s">
        <v>25</v>
      </c>
      <c r="E233" s="10" t="s">
        <v>361</v>
      </c>
      <c r="F233" s="11">
        <v>256000</v>
      </c>
      <c r="G233" s="10" t="s">
        <v>474</v>
      </c>
      <c r="H233" s="9">
        <f t="shared" si="12"/>
        <v>44694</v>
      </c>
    </row>
    <row r="234" spans="1:8" ht="31.2" x14ac:dyDescent="0.3">
      <c r="A234" s="9" t="str">
        <f>+MID(E234,1,3)</f>
        <v>REC</v>
      </c>
      <c r="B234" s="9">
        <v>44649</v>
      </c>
      <c r="C234" s="10" t="s">
        <v>243</v>
      </c>
      <c r="D234" s="10" t="s">
        <v>58</v>
      </c>
      <c r="E234" s="10" t="s">
        <v>421</v>
      </c>
      <c r="F234" s="11">
        <v>188977</v>
      </c>
      <c r="G234" s="10" t="s">
        <v>474</v>
      </c>
      <c r="H234" s="9">
        <f t="shared" si="12"/>
        <v>44694</v>
      </c>
    </row>
    <row r="235" spans="1:8" ht="62.4" x14ac:dyDescent="0.3">
      <c r="A235" s="9" t="str">
        <f>+MID(E235,1,3)</f>
        <v>FEM</v>
      </c>
      <c r="B235" s="9">
        <v>44650</v>
      </c>
      <c r="C235" s="10" t="s">
        <v>120</v>
      </c>
      <c r="D235" s="10" t="s">
        <v>2</v>
      </c>
      <c r="E235" s="10" t="s">
        <v>313</v>
      </c>
      <c r="F235" s="11">
        <v>14300</v>
      </c>
      <c r="G235" s="10" t="s">
        <v>474</v>
      </c>
      <c r="H235" s="9">
        <f t="shared" si="12"/>
        <v>44695</v>
      </c>
    </row>
    <row r="236" spans="1:8" ht="62.4" x14ac:dyDescent="0.3">
      <c r="A236" s="9" t="str">
        <f>+MID(E236,1,3)</f>
        <v>EMH</v>
      </c>
      <c r="B236" s="9">
        <v>44650</v>
      </c>
      <c r="C236" s="10" t="s">
        <v>177</v>
      </c>
      <c r="D236" s="10" t="s">
        <v>28</v>
      </c>
      <c r="E236" s="10" t="s">
        <v>368</v>
      </c>
      <c r="F236" s="11">
        <v>10904</v>
      </c>
      <c r="G236" s="10" t="s">
        <v>474</v>
      </c>
      <c r="H236" s="9">
        <f t="shared" si="12"/>
        <v>44695</v>
      </c>
    </row>
    <row r="237" spans="1:8" ht="62.4" x14ac:dyDescent="0.3">
      <c r="A237" s="9" t="str">
        <f>+MID(E237,1,3)</f>
        <v>EMH</v>
      </c>
      <c r="B237" s="9">
        <v>44650</v>
      </c>
      <c r="C237" s="10" t="s">
        <v>178</v>
      </c>
      <c r="D237" s="10" t="s">
        <v>28</v>
      </c>
      <c r="E237" s="10" t="s">
        <v>368</v>
      </c>
      <c r="F237" s="11">
        <v>10904</v>
      </c>
      <c r="G237" s="10" t="s">
        <v>474</v>
      </c>
      <c r="H237" s="9">
        <f t="shared" si="12"/>
        <v>44695</v>
      </c>
    </row>
    <row r="238" spans="1:8" ht="62.4" x14ac:dyDescent="0.3">
      <c r="A238" s="9" t="s">
        <v>492</v>
      </c>
      <c r="B238" s="9">
        <v>44650</v>
      </c>
      <c r="C238" s="10" t="s">
        <v>232</v>
      </c>
      <c r="D238" s="10" t="s">
        <v>49</v>
      </c>
      <c r="E238" s="10" t="s">
        <v>410</v>
      </c>
      <c r="F238" s="11">
        <v>167026.71</v>
      </c>
      <c r="G238" s="10" t="s">
        <v>474</v>
      </c>
      <c r="H238" s="9">
        <f t="shared" si="12"/>
        <v>44695</v>
      </c>
    </row>
    <row r="239" spans="1:8" ht="46.8" x14ac:dyDescent="0.3">
      <c r="A239" s="9" t="str">
        <f>+MID(E239,1,3)</f>
        <v>REC</v>
      </c>
      <c r="B239" s="9">
        <v>44650</v>
      </c>
      <c r="C239" s="10" t="s">
        <v>303</v>
      </c>
      <c r="D239" s="10" t="s">
        <v>104</v>
      </c>
      <c r="E239" s="10" t="s">
        <v>473</v>
      </c>
      <c r="F239" s="11">
        <v>5120610</v>
      </c>
      <c r="G239" s="10" t="s">
        <v>474</v>
      </c>
      <c r="H239" s="9">
        <f t="shared" si="12"/>
        <v>44695</v>
      </c>
    </row>
    <row r="240" spans="1:8" ht="46.8" x14ac:dyDescent="0.3">
      <c r="A240" s="9" t="s">
        <v>492</v>
      </c>
      <c r="B240" s="9">
        <v>44651</v>
      </c>
      <c r="C240" s="10" t="s">
        <v>160</v>
      </c>
      <c r="D240" s="10" t="s">
        <v>24</v>
      </c>
      <c r="E240" s="10" t="s">
        <v>358</v>
      </c>
      <c r="F240" s="11">
        <v>63899.4</v>
      </c>
      <c r="G240" s="10" t="s">
        <v>474</v>
      </c>
      <c r="H240" s="9">
        <f t="shared" si="12"/>
        <v>44696</v>
      </c>
    </row>
    <row r="241" spans="1:8" ht="62.4" x14ac:dyDescent="0.3">
      <c r="A241" s="13" t="s">
        <v>493</v>
      </c>
      <c r="B241" s="13">
        <v>44651</v>
      </c>
      <c r="C241" s="14" t="s">
        <v>184</v>
      </c>
      <c r="D241" s="14" t="s">
        <v>31</v>
      </c>
      <c r="E241" s="14" t="s">
        <v>374</v>
      </c>
      <c r="F241" s="15">
        <v>16638</v>
      </c>
      <c r="G241" s="14" t="s">
        <v>474</v>
      </c>
      <c r="H241" s="13">
        <f t="shared" si="12"/>
        <v>44696</v>
      </c>
    </row>
    <row r="242" spans="1:8" s="16" customFormat="1" ht="16.2" thickBot="1" x14ac:dyDescent="0.35">
      <c r="A242" s="17" t="s">
        <v>514</v>
      </c>
      <c r="B242" s="17"/>
      <c r="C242" s="17"/>
      <c r="D242" s="17"/>
      <c r="E242" s="17"/>
      <c r="F242" s="18">
        <f>SUM(F9:F241)</f>
        <v>49617289.25999999</v>
      </c>
      <c r="G242" s="17"/>
      <c r="H242" s="17"/>
    </row>
    <row r="243" spans="1:8" customFormat="1" ht="15" thickTop="1" x14ac:dyDescent="0.3"/>
    <row r="244" spans="1:8" customFormat="1" ht="14.4" x14ac:dyDescent="0.3"/>
    <row r="245" spans="1:8" customFormat="1" ht="14.4" x14ac:dyDescent="0.3"/>
    <row r="246" spans="1:8" customFormat="1" ht="14.4" x14ac:dyDescent="0.3"/>
    <row r="247" spans="1:8" customFormat="1" ht="14.4" x14ac:dyDescent="0.3"/>
    <row r="248" spans="1:8" customFormat="1" ht="14.4" x14ac:dyDescent="0.3"/>
    <row r="249" spans="1:8" customFormat="1" ht="14.4" x14ac:dyDescent="0.3"/>
    <row r="250" spans="1:8" customFormat="1" ht="14.4" x14ac:dyDescent="0.3"/>
    <row r="251" spans="1:8" customFormat="1" ht="14.4" x14ac:dyDescent="0.3"/>
    <row r="252" spans="1:8" customFormat="1" ht="14.4" x14ac:dyDescent="0.3"/>
    <row r="253" spans="1:8" customFormat="1" ht="15.6" x14ac:dyDescent="0.3">
      <c r="A253" s="20" t="s">
        <v>515</v>
      </c>
      <c r="B253" s="20"/>
      <c r="C253" s="20"/>
      <c r="D253" s="20"/>
      <c r="E253" s="20"/>
      <c r="F253" s="20"/>
      <c r="G253" s="20"/>
      <c r="H253" s="20"/>
    </row>
    <row r="254" spans="1:8" customFormat="1" ht="15.6" x14ac:dyDescent="0.3">
      <c r="A254" s="21" t="s">
        <v>516</v>
      </c>
      <c r="B254" s="21"/>
      <c r="C254" s="21"/>
      <c r="D254" s="21"/>
      <c r="E254" s="21"/>
      <c r="F254" s="21"/>
      <c r="G254" s="21"/>
      <c r="H254" s="21"/>
    </row>
  </sheetData>
  <autoFilter ref="A8:H242" xr:uid="{00000000-0009-0000-0000-000000000000}">
    <sortState xmlns:xlrd2="http://schemas.microsoft.com/office/spreadsheetml/2017/richdata2" ref="A9:H240">
      <sortCondition ref="B8:B240"/>
    </sortState>
  </autoFilter>
  <mergeCells count="4">
    <mergeCell ref="A5:H5"/>
    <mergeCell ref="A6:H6"/>
    <mergeCell ref="A253:H253"/>
    <mergeCell ref="A254:H254"/>
  </mergeCells>
  <pageMargins left="0.7" right="0.7" top="0.75" bottom="0.75" header="0.3" footer="0.3"/>
  <pageSetup scale="63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2</xdr:col>
                <xdr:colOff>137160</xdr:colOff>
                <xdr:row>7</xdr:row>
                <xdr:rowOff>15240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2</xdr:col>
                <xdr:colOff>137160</xdr:colOff>
                <xdr:row>7</xdr:row>
                <xdr:rowOff>15240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Ministerio de Educación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Rodriguez</dc:creator>
  <cp:lastModifiedBy>Betania Cordero Tiburcio</cp:lastModifiedBy>
  <cp:lastPrinted>2022-04-05T14:33:01Z</cp:lastPrinted>
  <dcterms:created xsi:type="dcterms:W3CDTF">2022-04-05T13:25:26Z</dcterms:created>
  <dcterms:modified xsi:type="dcterms:W3CDTF">2024-12-24T17:43:17Z</dcterms:modified>
</cp:coreProperties>
</file>