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D66DB07-BCD9-4C44-B491-CE7D726C9F12}" xr6:coauthVersionLast="47" xr6:coauthVersionMax="47" xr10:uidLastSave="{00000000-0000-0000-0000-000000000000}"/>
  <bookViews>
    <workbookView xWindow="1776" yWindow="1776" windowWidth="17280" windowHeight="8964" xr2:uid="{424ED964-2C8E-407D-A5E9-CD7FDEE9108C}"/>
  </bookViews>
  <sheets>
    <sheet name="Hoja1" sheetId="1" r:id="rId1"/>
  </sheets>
  <definedNames>
    <definedName name="_xlnm._FilterDatabase" localSheetId="0" hidden="1">Hoja1!$A$9:$H$344</definedName>
    <definedName name="QBCANSUPPORTUPDATE" localSheetId="0">TRUE</definedName>
    <definedName name="QBCOMPANYFILENAME" localSheetId="0">"X:\ISFODOSU- Rectoría.QBW"</definedName>
    <definedName name="QBENDDATE" localSheetId="0">20220630</definedName>
    <definedName name="QBHEADERSONSCREEN" localSheetId="0">FALSE</definedName>
    <definedName name="QBMETADATASIZE" localSheetId="0">7594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20220601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8" i="1" l="1"/>
  <c r="H31" i="1"/>
  <c r="H33" i="1"/>
  <c r="H323" i="1"/>
  <c r="H40" i="1"/>
  <c r="H41" i="1"/>
  <c r="H42" i="1"/>
  <c r="H119" i="1"/>
  <c r="H140" i="1"/>
  <c r="H158" i="1"/>
  <c r="H189" i="1"/>
  <c r="H234" i="1"/>
  <c r="H247" i="1"/>
  <c r="H278" i="1"/>
  <c r="H305" i="1"/>
  <c r="H219" i="1"/>
  <c r="H142" i="1"/>
  <c r="H148" i="1"/>
  <c r="H228" i="1"/>
  <c r="H337" i="1"/>
  <c r="H15" i="1"/>
  <c r="H93" i="1"/>
  <c r="H338" i="1"/>
  <c r="H144" i="1"/>
  <c r="H182" i="1"/>
  <c r="H220" i="1"/>
  <c r="H254" i="1"/>
  <c r="H279" i="1"/>
  <c r="H280" i="1"/>
  <c r="H324" i="1"/>
  <c r="H325" i="1"/>
  <c r="H237" i="1"/>
  <c r="H10" i="1"/>
  <c r="H105" i="1"/>
  <c r="H180" i="1"/>
  <c r="H296" i="1"/>
  <c r="H202" i="1"/>
  <c r="H287" i="1"/>
  <c r="H261" i="1"/>
  <c r="H262" i="1"/>
  <c r="H61" i="1"/>
  <c r="H62" i="1"/>
  <c r="H82" i="1"/>
  <c r="H88" i="1"/>
  <c r="H106" i="1"/>
  <c r="H107" i="1"/>
  <c r="H122" i="1"/>
  <c r="H131" i="1"/>
  <c r="H166" i="1"/>
  <c r="H167" i="1"/>
  <c r="H168" i="1"/>
  <c r="H183" i="1"/>
  <c r="H184" i="1"/>
  <c r="H210" i="1"/>
  <c r="H211" i="1"/>
  <c r="H212" i="1"/>
  <c r="H229" i="1"/>
  <c r="H242" i="1"/>
  <c r="H260" i="1"/>
  <c r="H66" i="1"/>
  <c r="H16" i="1"/>
  <c r="H17" i="1"/>
  <c r="H113" i="1"/>
  <c r="H97" i="1"/>
  <c r="H126" i="1"/>
  <c r="H146" i="1"/>
  <c r="H149" i="1"/>
  <c r="H190" i="1"/>
  <c r="H297" i="1"/>
  <c r="H298" i="1"/>
  <c r="H326" i="1"/>
  <c r="H327" i="1"/>
  <c r="H213" i="1"/>
  <c r="H306" i="1"/>
  <c r="H185" i="1"/>
  <c r="H191" i="1"/>
  <c r="H192" i="1"/>
  <c r="H221" i="1"/>
  <c r="H222" i="1"/>
  <c r="H223" i="1"/>
  <c r="H281" i="1"/>
  <c r="H282" i="1"/>
  <c r="H307" i="1"/>
  <c r="H263" i="1"/>
  <c r="H328" i="1"/>
  <c r="H329" i="1"/>
  <c r="H55" i="1"/>
  <c r="H56" i="1"/>
  <c r="H57" i="1"/>
  <c r="H58" i="1"/>
  <c r="H59" i="1"/>
  <c r="H60" i="1"/>
  <c r="H235" i="1"/>
  <c r="H238" i="1"/>
  <c r="H308" i="1"/>
  <c r="H94" i="1"/>
  <c r="H255" i="1"/>
  <c r="H264" i="1"/>
  <c r="H309" i="1"/>
  <c r="H248" i="1"/>
  <c r="H249" i="1"/>
  <c r="H250" i="1"/>
  <c r="H65" i="1"/>
  <c r="H18" i="1"/>
  <c r="H64" i="1"/>
  <c r="H251" i="1"/>
  <c r="H224" i="1"/>
  <c r="H293" i="1"/>
  <c r="H310" i="1"/>
  <c r="H12" i="1"/>
  <c r="H13" i="1"/>
  <c r="H225" i="1"/>
  <c r="H334" i="1"/>
  <c r="H230" i="1"/>
  <c r="H265" i="1"/>
  <c r="H214" i="1"/>
  <c r="H169" i="1"/>
  <c r="H311" i="1"/>
  <c r="H181" i="1"/>
  <c r="H312" i="1"/>
  <c r="H76" i="1"/>
  <c r="H77" i="1"/>
  <c r="H78" i="1"/>
  <c r="H79" i="1"/>
  <c r="H83" i="1"/>
  <c r="H84" i="1"/>
  <c r="H85" i="1"/>
  <c r="H89" i="1"/>
  <c r="H91" i="1"/>
  <c r="H96" i="1"/>
  <c r="H98" i="1"/>
  <c r="H100" i="1"/>
  <c r="H101" i="1"/>
  <c r="H104" i="1"/>
  <c r="H108" i="1"/>
  <c r="H109" i="1"/>
  <c r="H110" i="1"/>
  <c r="H111" i="1"/>
  <c r="H112" i="1"/>
  <c r="H115" i="1"/>
  <c r="H116" i="1"/>
  <c r="H123" i="1"/>
  <c r="H124" i="1"/>
  <c r="H127" i="1"/>
  <c r="H128" i="1"/>
  <c r="H129" i="1"/>
  <c r="H130" i="1"/>
  <c r="H132" i="1"/>
  <c r="H133" i="1"/>
  <c r="H134" i="1"/>
  <c r="H135" i="1"/>
  <c r="H136" i="1"/>
  <c r="H141" i="1"/>
  <c r="H147" i="1"/>
  <c r="H150" i="1"/>
  <c r="H151" i="1"/>
  <c r="H152" i="1"/>
  <c r="H153" i="1"/>
  <c r="H154" i="1"/>
  <c r="H159" i="1"/>
  <c r="H160" i="1"/>
  <c r="H161" i="1"/>
  <c r="H162" i="1"/>
  <c r="H163" i="1"/>
  <c r="H170" i="1"/>
  <c r="H174" i="1"/>
  <c r="H175" i="1"/>
  <c r="H176" i="1"/>
  <c r="H177" i="1"/>
  <c r="H193" i="1"/>
  <c r="H194" i="1"/>
  <c r="H203" i="1"/>
  <c r="H204" i="1"/>
  <c r="H239" i="1"/>
  <c r="H283" i="1"/>
  <c r="H288" i="1"/>
  <c r="H289" i="1"/>
  <c r="H290" i="1"/>
  <c r="H294" i="1"/>
  <c r="H295" i="1"/>
  <c r="H299" i="1"/>
  <c r="H300" i="1"/>
  <c r="H301" i="1"/>
  <c r="H339" i="1"/>
  <c r="H340" i="1"/>
  <c r="H341" i="1"/>
  <c r="H335" i="1"/>
  <c r="H72" i="1"/>
  <c r="H215" i="1"/>
  <c r="H342" i="1"/>
  <c r="H34" i="1"/>
  <c r="H19" i="1"/>
  <c r="H50" i="1"/>
  <c r="H52" i="1"/>
  <c r="H284" i="1"/>
  <c r="H285" i="1"/>
  <c r="H20" i="1"/>
  <c r="H266" i="1"/>
  <c r="H35" i="1"/>
  <c r="H36" i="1"/>
  <c r="H37" i="1"/>
  <c r="H38" i="1"/>
  <c r="H39" i="1"/>
  <c r="H155" i="1"/>
  <c r="H137" i="1"/>
  <c r="H139" i="1"/>
  <c r="H186" i="1"/>
  <c r="H195" i="1"/>
  <c r="H196" i="1"/>
  <c r="H197" i="1"/>
  <c r="H198" i="1"/>
  <c r="H199" i="1"/>
  <c r="H200" i="1"/>
  <c r="H216" i="1"/>
  <c r="H226" i="1"/>
  <c r="H343" i="1"/>
  <c r="H256" i="1"/>
  <c r="H313" i="1"/>
  <c r="H21" i="1"/>
  <c r="H81" i="1"/>
  <c r="H90" i="1"/>
  <c r="H92" i="1"/>
  <c r="H143" i="1"/>
  <c r="H243" i="1"/>
  <c r="H217" i="1"/>
  <c r="H67" i="1"/>
  <c r="H68" i="1"/>
  <c r="H70" i="1"/>
  <c r="H145" i="1"/>
  <c r="H205" i="1"/>
  <c r="H206" i="1"/>
  <c r="H207" i="1"/>
  <c r="H103" i="1"/>
  <c r="H171" i="1"/>
  <c r="H330" i="1"/>
  <c r="H331" i="1"/>
  <c r="H252" i="1"/>
  <c r="H172" i="1"/>
  <c r="H156" i="1"/>
  <c r="H46" i="1"/>
  <c r="H74" i="1"/>
  <c r="H75" i="1"/>
  <c r="H86" i="1"/>
  <c r="H87" i="1"/>
  <c r="H314" i="1"/>
  <c r="H315" i="1"/>
  <c r="H316" i="1"/>
  <c r="H317" i="1"/>
  <c r="H22" i="1"/>
  <c r="H69" i="1"/>
  <c r="H71" i="1"/>
  <c r="H73" i="1"/>
  <c r="H95" i="1"/>
  <c r="H267" i="1"/>
  <c r="H218" i="1"/>
  <c r="H286" i="1"/>
  <c r="H244" i="1"/>
  <c r="H14" i="1"/>
  <c r="H30" i="1"/>
  <c r="H32" i="1"/>
  <c r="H23" i="1"/>
  <c r="H253" i="1"/>
  <c r="H164" i="1"/>
  <c r="H178" i="1"/>
  <c r="H336" i="1"/>
  <c r="H187" i="1"/>
  <c r="H332" i="1"/>
  <c r="H24" i="1"/>
  <c r="H257" i="1"/>
  <c r="H268" i="1"/>
  <c r="H51" i="1"/>
  <c r="H236" i="1"/>
  <c r="H43" i="1"/>
  <c r="H44" i="1"/>
  <c r="H45" i="1"/>
  <c r="H47" i="1"/>
  <c r="H48" i="1"/>
  <c r="H49" i="1"/>
  <c r="H227" i="1"/>
  <c r="H25" i="1"/>
  <c r="H53" i="1"/>
  <c r="H26" i="1"/>
  <c r="H173" i="1"/>
  <c r="H245" i="1"/>
  <c r="H231" i="1"/>
  <c r="H318" i="1"/>
  <c r="H269" i="1"/>
  <c r="H270" i="1"/>
  <c r="H271" i="1"/>
  <c r="H272" i="1"/>
  <c r="H273" i="1"/>
  <c r="H274" i="1"/>
  <c r="H275" i="1"/>
  <c r="H303" i="1"/>
  <c r="H304" i="1"/>
  <c r="H99" i="1"/>
  <c r="H138" i="1"/>
  <c r="H63" i="1"/>
  <c r="H80" i="1"/>
  <c r="H120" i="1"/>
  <c r="H121" i="1"/>
  <c r="H246" i="1"/>
  <c r="H125" i="1"/>
  <c r="H165" i="1"/>
  <c r="H232" i="1"/>
  <c r="H291" i="1"/>
  <c r="H54" i="1"/>
  <c r="H258" i="1"/>
  <c r="H292" i="1"/>
  <c r="H319" i="1"/>
  <c r="H320" i="1"/>
  <c r="H179" i="1"/>
  <c r="H259" i="1"/>
  <c r="H333" i="1"/>
  <c r="H233" i="1"/>
  <c r="H27" i="1"/>
  <c r="H321" i="1"/>
  <c r="H322" i="1"/>
  <c r="H201" i="1"/>
  <c r="H240" i="1"/>
  <c r="H117" i="1"/>
  <c r="H157" i="1"/>
  <c r="H208" i="1"/>
  <c r="H302" i="1"/>
  <c r="H28" i="1"/>
  <c r="H188" i="1"/>
  <c r="H114" i="1"/>
  <c r="H209" i="1"/>
  <c r="H276" i="1"/>
  <c r="H277" i="1"/>
  <c r="H29" i="1"/>
  <c r="H11" i="1"/>
  <c r="H241" i="1"/>
  <c r="H102" i="1"/>
  <c r="A259" i="1" l="1"/>
  <c r="F344" i="1"/>
  <c r="A31" i="1"/>
  <c r="A33" i="1"/>
  <c r="A40" i="1"/>
  <c r="A41" i="1"/>
  <c r="A42" i="1"/>
  <c r="A119" i="1"/>
  <c r="A140" i="1"/>
  <c r="A158" i="1"/>
  <c r="A189" i="1"/>
  <c r="A234" i="1"/>
  <c r="A247" i="1"/>
  <c r="A278" i="1"/>
  <c r="A305" i="1"/>
  <c r="A219" i="1"/>
  <c r="A142" i="1"/>
  <c r="A148" i="1"/>
  <c r="A228" i="1"/>
  <c r="A337" i="1"/>
  <c r="A15" i="1"/>
  <c r="A93" i="1"/>
  <c r="A338" i="1"/>
  <c r="A325" i="1"/>
  <c r="A10" i="1"/>
  <c r="A105" i="1"/>
  <c r="A180" i="1"/>
  <c r="A296" i="1"/>
  <c r="A202" i="1"/>
  <c r="A287" i="1"/>
  <c r="A261" i="1"/>
  <c r="A262" i="1"/>
  <c r="A61" i="1"/>
  <c r="A62" i="1"/>
  <c r="A82" i="1"/>
  <c r="A88" i="1"/>
  <c r="A106" i="1"/>
  <c r="A107" i="1"/>
  <c r="A122" i="1"/>
  <c r="A131" i="1"/>
  <c r="A166" i="1"/>
  <c r="A167" i="1"/>
  <c r="A168" i="1"/>
  <c r="A183" i="1"/>
  <c r="A210" i="1"/>
  <c r="A211" i="1"/>
  <c r="A212" i="1"/>
  <c r="A229" i="1"/>
  <c r="A242" i="1"/>
  <c r="A260" i="1"/>
  <c r="A16" i="1"/>
  <c r="A17" i="1"/>
  <c r="A113" i="1"/>
  <c r="A97" i="1"/>
  <c r="A149" i="1"/>
  <c r="A297" i="1"/>
  <c r="A298" i="1"/>
  <c r="A326" i="1"/>
  <c r="A327" i="1"/>
  <c r="A213" i="1"/>
  <c r="A306" i="1"/>
  <c r="A192" i="1"/>
  <c r="A221" i="1"/>
  <c r="A222" i="1"/>
  <c r="A223" i="1"/>
  <c r="A281" i="1"/>
  <c r="A282" i="1"/>
  <c r="A307" i="1"/>
  <c r="A263" i="1"/>
  <c r="A328" i="1"/>
  <c r="A329" i="1"/>
  <c r="A55" i="1"/>
  <c r="A56" i="1"/>
  <c r="A57" i="1"/>
  <c r="A58" i="1"/>
  <c r="A59" i="1"/>
  <c r="A60" i="1"/>
  <c r="A235" i="1"/>
  <c r="A238" i="1"/>
  <c r="A308" i="1"/>
  <c r="A94" i="1"/>
  <c r="A255" i="1"/>
  <c r="A264" i="1"/>
  <c r="A309" i="1"/>
  <c r="A65" i="1"/>
  <c r="A64" i="1"/>
  <c r="A224" i="1"/>
  <c r="A293" i="1"/>
  <c r="A310" i="1"/>
  <c r="A12" i="1"/>
  <c r="A13" i="1"/>
  <c r="A334" i="1"/>
  <c r="A230" i="1"/>
  <c r="A265" i="1"/>
  <c r="A214" i="1"/>
  <c r="A169" i="1"/>
  <c r="A311" i="1"/>
  <c r="A181" i="1"/>
  <c r="A312" i="1"/>
  <c r="A84" i="1"/>
  <c r="A85" i="1"/>
  <c r="A89" i="1"/>
  <c r="A91" i="1"/>
  <c r="A100" i="1"/>
  <c r="A101" i="1"/>
  <c r="A128" i="1"/>
  <c r="A129" i="1"/>
  <c r="A132" i="1"/>
  <c r="A151" i="1"/>
  <c r="A152" i="1"/>
  <c r="A161" i="1"/>
  <c r="A162" i="1"/>
  <c r="A175" i="1"/>
  <c r="A204" i="1"/>
  <c r="A239" i="1"/>
  <c r="A294" i="1"/>
  <c r="A299" i="1"/>
  <c r="A72" i="1"/>
  <c r="A215" i="1"/>
  <c r="A342" i="1"/>
  <c r="A50" i="1"/>
  <c r="A52" i="1"/>
  <c r="A266" i="1"/>
  <c r="A35" i="1"/>
  <c r="A36" i="1"/>
  <c r="A37" i="1"/>
  <c r="A38" i="1"/>
  <c r="A39" i="1"/>
  <c r="A155" i="1"/>
  <c r="A137" i="1"/>
  <c r="A139" i="1"/>
  <c r="A195" i="1"/>
  <c r="A196" i="1"/>
  <c r="A197" i="1"/>
  <c r="A198" i="1"/>
  <c r="A199" i="1"/>
  <c r="A200" i="1"/>
  <c r="A216" i="1"/>
  <c r="A343" i="1"/>
  <c r="A256" i="1"/>
  <c r="A313" i="1"/>
  <c r="A81" i="1"/>
  <c r="A90" i="1"/>
  <c r="A92" i="1"/>
  <c r="A143" i="1"/>
  <c r="A243" i="1"/>
  <c r="A217" i="1"/>
  <c r="A67" i="1"/>
  <c r="A70" i="1"/>
  <c r="A205" i="1"/>
  <c r="A206" i="1"/>
  <c r="A207" i="1"/>
  <c r="A103" i="1"/>
  <c r="A171" i="1"/>
  <c r="A330" i="1"/>
  <c r="A331" i="1"/>
  <c r="A252" i="1"/>
  <c r="A172" i="1"/>
  <c r="A156" i="1"/>
  <c r="A46" i="1"/>
  <c r="A22" i="1"/>
  <c r="A69" i="1"/>
  <c r="A71" i="1"/>
  <c r="A73" i="1"/>
  <c r="A95" i="1"/>
  <c r="A267" i="1"/>
  <c r="A218" i="1"/>
  <c r="A244" i="1"/>
  <c r="A14" i="1"/>
  <c r="A23" i="1"/>
  <c r="A253" i="1"/>
  <c r="A178" i="1"/>
  <c r="A336" i="1"/>
  <c r="A187" i="1"/>
  <c r="A268" i="1"/>
  <c r="A236" i="1"/>
  <c r="A43" i="1"/>
  <c r="A44" i="1"/>
  <c r="A45" i="1"/>
  <c r="A47" i="1"/>
  <c r="A48" i="1"/>
  <c r="A49" i="1"/>
  <c r="A227" i="1"/>
  <c r="A25" i="1"/>
  <c r="A53" i="1"/>
  <c r="A26" i="1"/>
  <c r="A173" i="1"/>
  <c r="A245" i="1"/>
  <c r="A231" i="1"/>
  <c r="A318" i="1"/>
  <c r="A269" i="1"/>
  <c r="A270" i="1"/>
  <c r="A271" i="1"/>
  <c r="A272" i="1"/>
  <c r="A273" i="1"/>
  <c r="A274" i="1"/>
  <c r="A275" i="1"/>
  <c r="A303" i="1"/>
  <c r="A304" i="1"/>
  <c r="A63" i="1"/>
  <c r="A80" i="1"/>
  <c r="A246" i="1"/>
  <c r="A125" i="1"/>
  <c r="A165" i="1"/>
  <c r="A232" i="1"/>
  <c r="A54" i="1"/>
  <c r="A258" i="1"/>
  <c r="A292" i="1"/>
  <c r="A319" i="1"/>
  <c r="A320" i="1"/>
  <c r="A233" i="1"/>
  <c r="A27" i="1"/>
  <c r="A321" i="1"/>
  <c r="A322" i="1"/>
  <c r="A201" i="1"/>
  <c r="A240" i="1"/>
  <c r="A117" i="1"/>
  <c r="A157" i="1"/>
  <c r="A208" i="1"/>
  <c r="A302" i="1"/>
  <c r="A28" i="1"/>
  <c r="A188" i="1"/>
  <c r="A114" i="1"/>
  <c r="A209" i="1"/>
  <c r="A276" i="1"/>
  <c r="A277" i="1"/>
  <c r="A29" i="1"/>
  <c r="A11" i="1"/>
  <c r="A241" i="1"/>
  <c r="A102" i="1"/>
</calcChain>
</file>

<file path=xl/sharedStrings.xml><?xml version="1.0" encoding="utf-8"?>
<sst xmlns="http://schemas.openxmlformats.org/spreadsheetml/2006/main" count="1456" uniqueCount="697">
  <si>
    <t>1955 GENERAL BUSINESS BIENES Y SERV. SRL.</t>
  </si>
  <si>
    <t>A GIL SOLUCIONES DE AGUA SRL</t>
  </si>
  <si>
    <t>AD MARKETING LIVE,S.R.L.</t>
  </si>
  <si>
    <t>AGROPECUARIA FERNANDEZ MUÑOZ , SRL</t>
  </si>
  <si>
    <t>Agua Crystal, S.A.</t>
  </si>
  <si>
    <t>AGUA NACIONALES</t>
  </si>
  <si>
    <t>AGUA PLANETA AZUL</t>
  </si>
  <si>
    <t>AH Editora Offset SRL</t>
  </si>
  <si>
    <t>Albadoca , S.A.</t>
  </si>
  <si>
    <t>ALEGO COMERCIAL, SRL</t>
  </si>
  <si>
    <t>ALEMI MULTISERVICIOS</t>
  </si>
  <si>
    <t>ALMACEN JUAN MARIA GARCIAS</t>
  </si>
  <si>
    <t>Almacenes El Encanto, S.A.S.</t>
  </si>
  <si>
    <t>ALUMTECH SRL</t>
  </si>
  <si>
    <t>ANDY DANIEL MELO ABREU</t>
  </si>
  <si>
    <t>Asoc.Dom.de Rectores de Universidades</t>
  </si>
  <si>
    <t>ASOCIACION REPPE RED PRACTICUM</t>
  </si>
  <si>
    <t>ATHILL Y MARTINEZ C POR A</t>
  </si>
  <si>
    <t>AVION DIESEL</t>
  </si>
  <si>
    <t>Bosquesa , srl</t>
  </si>
  <si>
    <t>Capacitacion Especializada (CAES)</t>
  </si>
  <si>
    <t>CENPA COMERCIAL , SRL</t>
  </si>
  <si>
    <t>Centro Salesiano de P. y  Form. Pinar Q.</t>
  </si>
  <si>
    <t>CHECKPOINT DOMINICANA SRL</t>
  </si>
  <si>
    <t>Cigoil Caribe, S.A.</t>
  </si>
  <si>
    <t>Circuit Worl, srl</t>
  </si>
  <si>
    <t>COLLEGE BOARD</t>
  </si>
  <si>
    <t>COMERCIALIZADORA LANIPSE</t>
  </si>
  <si>
    <t>Compañía Dominicana de Teléfono</t>
  </si>
  <si>
    <t>COMPAÑIA DOMINICANA DE TELEFONOS C POR A</t>
  </si>
  <si>
    <t>Compu Office Dominicana SRL</t>
  </si>
  <si>
    <t>DI PARTES Y MECANICA DIESEL SRL</t>
  </si>
  <si>
    <t>Difo Electromecanica, SRL</t>
  </si>
  <si>
    <t>Direccion General de Aduanas</t>
  </si>
  <si>
    <t>DITA SERVICES SRL</t>
  </si>
  <si>
    <t>DOMINICAN HOSPITALITY SUPPLY DHS</t>
  </si>
  <si>
    <t>Editora Listin Diario</t>
  </si>
  <si>
    <t>ELRAC &amp; CO, SRL</t>
  </si>
  <si>
    <t>Empresas Miltin SRL</t>
  </si>
  <si>
    <t>ESPECIALIDADES GRAFICAS MORAN &amp; ASOC</t>
  </si>
  <si>
    <t>Ezequiel Bionegym . srl</t>
  </si>
  <si>
    <t>FAMA ELEVATOR SERVICE, SRL</t>
  </si>
  <si>
    <t>FEMARAL , EIRL</t>
  </si>
  <si>
    <t>FL&amp;M COMERCIAL</t>
  </si>
  <si>
    <t>Fundacion Casa Arquidiocesana Maria</t>
  </si>
  <si>
    <t>FUNDACION DE INV. DE LA UNIV. SEVILLA</t>
  </si>
  <si>
    <t>Fundación Educativa Oriental</t>
  </si>
  <si>
    <t>Gas Antillanos</t>
  </si>
  <si>
    <t>Gasolinera Franco Bido , SRL</t>
  </si>
  <si>
    <t>GEDCO INIVERSUPLY, SRL</t>
  </si>
  <si>
    <t>GELLART GALLERY SRL</t>
  </si>
  <si>
    <t>Grant P.K. Diesel, EIRL</t>
  </si>
  <si>
    <t>GRH CONSULTORES, SRL.</t>
  </si>
  <si>
    <t>GRUPO ANTACE, SRL.</t>
  </si>
  <si>
    <t>Hermosillo Comercial, SRL</t>
  </si>
  <si>
    <t>HERNANDEZ PEGUERO &amp; ASOCIADOS</t>
  </si>
  <si>
    <t>HOTEL COSTA LARIMAR, SRL</t>
  </si>
  <si>
    <t>HV Medisolutions,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</si>
  <si>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</si>
  <si>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</si>
  <si>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</si>
  <si>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</si>
  <si>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</si>
  <si>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DE AUDITORES DE LA REP. DOM.</t>
  </si>
  <si>
    <t>INSTITUTO POSTAL DOMINICANO</t>
  </si>
  <si>
    <t>instituto QUALITAS DEL URUGUAY</t>
  </si>
  <si>
    <t>Inversiones DLP,SRL</t>
  </si>
  <si>
    <t>INVERSIONES ND &amp; ASOCIADOS SRL</t>
  </si>
  <si>
    <t>INVERSIONES SANFRA</t>
  </si>
  <si>
    <t>Inversiones Tejeda Valera</t>
  </si>
  <si>
    <t>Inversiones Toledo Marte SRL</t>
  </si>
  <si>
    <t>INVERSIONES VERADALIA SRL</t>
  </si>
  <si>
    <t>IRIS ARMONIA PEÑA MINAYA</t>
  </si>
  <si>
    <t>J.C.Q, INGENIERIA EN ASENSORES, SRL</t>
  </si>
  <si>
    <t>JENAMAN COMPANY SRL</t>
  </si>
  <si>
    <t>JOSE PIO SANTANA HERRERA</t>
  </si>
  <si>
    <t>JUAN CARLOS ALBA ALBA</t>
  </si>
  <si>
    <t>KUKIRA SERVICIOS MULTIPLES</t>
  </si>
  <si>
    <t>LEONARDO LUCIANO REYES</t>
  </si>
  <si>
    <t>Manuel Ant.Rosario Almanzar</t>
  </si>
  <si>
    <t>MANUEL ANTONIO ROSARIO ALMANZAR</t>
  </si>
  <si>
    <t>Marita Gourmet, SRL</t>
  </si>
  <si>
    <t>MEJIA PRADO PEST CONTROL, SRL</t>
  </si>
  <si>
    <t>MERCANTIL RAMI, SRL</t>
  </si>
  <si>
    <t>MInerva Altagracia Hirujo Tamariz</t>
  </si>
  <si>
    <t>MINISTERIO CENTRO DES. INT. PAN DE VIDA</t>
  </si>
  <si>
    <t>ministerio de Cultura</t>
  </si>
  <si>
    <t>MULTFOODS GM DOMINICANA</t>
  </si>
  <si>
    <t>Multimpresos OHPE, SRL</t>
  </si>
  <si>
    <t>Negociado de vehiculo SRL</t>
  </si>
  <si>
    <t>Nestevez Servicios de comunicación SRL</t>
  </si>
  <si>
    <t>Nolazco Hidalgo Guzman</t>
  </si>
  <si>
    <t>Offitek, SRL</t>
  </si>
  <si>
    <t>OFICENTRO ORIENTAL</t>
  </si>
  <si>
    <t>OTROJO EIRL</t>
  </si>
  <si>
    <t>PERFECT PEST CONTROL , SRL</t>
  </si>
  <si>
    <t>Pollo Licey ,Srl</t>
  </si>
  <si>
    <t>procomer , srl</t>
  </si>
  <si>
    <t>QUIMICOS MULTIPLES LESLIE, SRL</t>
  </si>
  <si>
    <t>R&amp;S INTERNACIONAL SRL</t>
  </si>
  <si>
    <t>Radio Net SRL</t>
  </si>
  <si>
    <t>Rafael Arnaldo Sosa Liriano</t>
  </si>
  <si>
    <t>RAMIREZ &amp; MOJICA, SRL</t>
  </si>
  <si>
    <t>Ramon Valdez Perez</t>
  </si>
  <si>
    <t>RHUMAN SITE, SRL</t>
  </si>
  <si>
    <t>S &amp; G Computer SRL</t>
  </si>
  <si>
    <t>SABE MG, SRL</t>
  </si>
  <si>
    <t>B1500000001</t>
  </si>
  <si>
    <t>B1500000110</t>
  </si>
  <si>
    <t>A010010011500000609</t>
  </si>
  <si>
    <t>A010010011500000607</t>
  </si>
  <si>
    <t>B1500003963</t>
  </si>
  <si>
    <t>A010010011500075097</t>
  </si>
  <si>
    <t>A010010011500075240</t>
  </si>
  <si>
    <t>A010010011500075569</t>
  </si>
  <si>
    <t>B1500036033</t>
  </si>
  <si>
    <t>B1500035791</t>
  </si>
  <si>
    <t>B1500036022</t>
  </si>
  <si>
    <t>B1500036298</t>
  </si>
  <si>
    <t>B1500036350</t>
  </si>
  <si>
    <t>B1500036446</t>
  </si>
  <si>
    <t>B1500036527</t>
  </si>
  <si>
    <t>B1500036610</t>
  </si>
  <si>
    <t>B1500000215</t>
  </si>
  <si>
    <t>B1500142803</t>
  </si>
  <si>
    <t>B1500136391</t>
  </si>
  <si>
    <t>B1500142918</t>
  </si>
  <si>
    <t>B1500000317</t>
  </si>
  <si>
    <t>B1500000201</t>
  </si>
  <si>
    <t>B1500000064</t>
  </si>
  <si>
    <t>B1500000616</t>
  </si>
  <si>
    <t>B1500000623</t>
  </si>
  <si>
    <t>B1500000621</t>
  </si>
  <si>
    <t>B1500000627</t>
  </si>
  <si>
    <t>B1500047272</t>
  </si>
  <si>
    <t>B1500047267</t>
  </si>
  <si>
    <t>B1500047283</t>
  </si>
  <si>
    <t>B1500000078</t>
  </si>
  <si>
    <t>B1500000021</t>
  </si>
  <si>
    <t>B1500000066</t>
  </si>
  <si>
    <t>A010010011500000050</t>
  </si>
  <si>
    <t>1</t>
  </si>
  <si>
    <t>B1500000478</t>
  </si>
  <si>
    <t>B1500000484</t>
  </si>
  <si>
    <t>B1500000459</t>
  </si>
  <si>
    <t>B1500002225</t>
  </si>
  <si>
    <t>B1500000347</t>
  </si>
  <si>
    <t>B1500000348</t>
  </si>
  <si>
    <t>B1500000245</t>
  </si>
  <si>
    <t>B1500000248</t>
  </si>
  <si>
    <t>B1500000425</t>
  </si>
  <si>
    <t>B1500000431</t>
  </si>
  <si>
    <t>B1500000440</t>
  </si>
  <si>
    <t>B1500000441</t>
  </si>
  <si>
    <t>B1500000442</t>
  </si>
  <si>
    <t>B1500000443</t>
  </si>
  <si>
    <t>B1500000444</t>
  </si>
  <si>
    <t>B1500000445</t>
  </si>
  <si>
    <t>B1500000446</t>
  </si>
  <si>
    <t>B1500000447</t>
  </si>
  <si>
    <t>B1500000448</t>
  </si>
  <si>
    <t>B0400000031</t>
  </si>
  <si>
    <t>B1500000449</t>
  </si>
  <si>
    <t>B1500000450</t>
  </si>
  <si>
    <t>B1500000451</t>
  </si>
  <si>
    <t>B1500000453</t>
  </si>
  <si>
    <t>B1500000159</t>
  </si>
  <si>
    <t>PR00009088</t>
  </si>
  <si>
    <t>B1500000452</t>
  </si>
  <si>
    <t>B1500000454</t>
  </si>
  <si>
    <t>B1500000455</t>
  </si>
  <si>
    <t>B1500000456</t>
  </si>
  <si>
    <t>B1500000458</t>
  </si>
  <si>
    <t>B1500173262</t>
  </si>
  <si>
    <t>B0411500415</t>
  </si>
  <si>
    <t>B1500003020</t>
  </si>
  <si>
    <t>B1500003058</t>
  </si>
  <si>
    <t>B1500000517</t>
  </si>
  <si>
    <t>B1500000519</t>
  </si>
  <si>
    <t>B1500000518</t>
  </si>
  <si>
    <t>B1500000520</t>
  </si>
  <si>
    <t>B1500000521</t>
  </si>
  <si>
    <t>B1500000522</t>
  </si>
  <si>
    <t>B1500000525</t>
  </si>
  <si>
    <t>B1500000526</t>
  </si>
  <si>
    <t>B1500000527</t>
  </si>
  <si>
    <t>B1500000121</t>
  </si>
  <si>
    <t>B1500000122</t>
  </si>
  <si>
    <t>B1500000123</t>
  </si>
  <si>
    <t>B1500000014</t>
  </si>
  <si>
    <t>B1500000018</t>
  </si>
  <si>
    <t>B1500000016</t>
  </si>
  <si>
    <t>B1500000013</t>
  </si>
  <si>
    <t>B1500000012</t>
  </si>
  <si>
    <t>B1500000009</t>
  </si>
  <si>
    <t>B1500000188</t>
  </si>
  <si>
    <t>B1500000369</t>
  </si>
  <si>
    <t>B1500000371</t>
  </si>
  <si>
    <t>B1500006740</t>
  </si>
  <si>
    <t>B1500007017</t>
  </si>
  <si>
    <t>B1500004009</t>
  </si>
  <si>
    <t>B1500000070</t>
  </si>
  <si>
    <t>B1500006478</t>
  </si>
  <si>
    <t>B1500006480</t>
  </si>
  <si>
    <t>B1500006479</t>
  </si>
  <si>
    <t>B1500000077</t>
  </si>
  <si>
    <t>B1500000095</t>
  </si>
  <si>
    <t>B1500011762</t>
  </si>
  <si>
    <t>B1500000776</t>
  </si>
  <si>
    <t>B1500000041</t>
  </si>
  <si>
    <t>22/0082/0502</t>
  </si>
  <si>
    <t>A010010011500000049</t>
  </si>
  <si>
    <t>B1500013300</t>
  </si>
  <si>
    <t>B1500001305</t>
  </si>
  <si>
    <t>B1500000125</t>
  </si>
  <si>
    <t>B1500000020</t>
  </si>
  <si>
    <t>B1500000205</t>
  </si>
  <si>
    <t>B1500000037</t>
  </si>
  <si>
    <t>B1500000043</t>
  </si>
  <si>
    <t>B1500001098</t>
  </si>
  <si>
    <t>B1500001099</t>
  </si>
  <si>
    <t>B1500001100</t>
  </si>
  <si>
    <t>B1500001105</t>
  </si>
  <si>
    <t>B1500001112</t>
  </si>
  <si>
    <t>B1500001113</t>
  </si>
  <si>
    <t>B1500001117</t>
  </si>
  <si>
    <t>B0400000026</t>
  </si>
  <si>
    <t>B1500001128</t>
  </si>
  <si>
    <t>B1500001130</t>
  </si>
  <si>
    <t>B1500001132</t>
  </si>
  <si>
    <t>B1500001134</t>
  </si>
  <si>
    <t>B1500001133</t>
  </si>
  <si>
    <t>B1500001135</t>
  </si>
  <si>
    <t>B0400000027</t>
  </si>
  <si>
    <t>B0400000028</t>
  </si>
  <si>
    <t>B0400000029</t>
  </si>
  <si>
    <t>B0400000030</t>
  </si>
  <si>
    <t>B0400000037</t>
  </si>
  <si>
    <t>B0400000036</t>
  </si>
  <si>
    <t>B1500001137</t>
  </si>
  <si>
    <t>B1500001141</t>
  </si>
  <si>
    <t>B1500001138</t>
  </si>
  <si>
    <t>B1500001140</t>
  </si>
  <si>
    <t>B1500001139</t>
  </si>
  <si>
    <t>B0400000039</t>
  </si>
  <si>
    <t>B0400000032</t>
  </si>
  <si>
    <t>B1500001145</t>
  </si>
  <si>
    <t>B1500001164</t>
  </si>
  <si>
    <t>B0400000043</t>
  </si>
  <si>
    <t>B0400000045</t>
  </si>
  <si>
    <t>B0300000002</t>
  </si>
  <si>
    <t>B0400000041</t>
  </si>
  <si>
    <t>B1500001147</t>
  </si>
  <si>
    <t>B1500001148</t>
  </si>
  <si>
    <t>B1500001150</t>
  </si>
  <si>
    <t>B0400000044</t>
  </si>
  <si>
    <t>B0400000038</t>
  </si>
  <si>
    <t>B1500001152</t>
  </si>
  <si>
    <t>B1500001151</t>
  </si>
  <si>
    <t>B1500001154</t>
  </si>
  <si>
    <t>B1500001153</t>
  </si>
  <si>
    <t>B0400000050</t>
  </si>
  <si>
    <t>B0400000042</t>
  </si>
  <si>
    <t>B1500001156</t>
  </si>
  <si>
    <t>B1500001155</t>
  </si>
  <si>
    <t>B0400000046</t>
  </si>
  <si>
    <t>B0300000001</t>
  </si>
  <si>
    <t>B1500001160</t>
  </si>
  <si>
    <t>B1500001159</t>
  </si>
  <si>
    <t>B1500001158</t>
  </si>
  <si>
    <t>B1500001149</t>
  </si>
  <si>
    <t>B1500001162</t>
  </si>
  <si>
    <t>B1500001166</t>
  </si>
  <si>
    <t>B1500001165</t>
  </si>
  <si>
    <t>B0400000047</t>
  </si>
  <si>
    <t>B1500001167</t>
  </si>
  <si>
    <t>B0400000048</t>
  </si>
  <si>
    <t>B0400000049</t>
  </si>
  <si>
    <t>B1500001168</t>
  </si>
  <si>
    <t>B0400000051</t>
  </si>
  <si>
    <t>B0400000052</t>
  </si>
  <si>
    <t>B1500001169</t>
  </si>
  <si>
    <t>B1500001174</t>
  </si>
  <si>
    <t>B1500001170</t>
  </si>
  <si>
    <t>B1500000278</t>
  </si>
  <si>
    <t>B1500000540</t>
  </si>
  <si>
    <t>B1500000471</t>
  </si>
  <si>
    <t>A010040011500003287</t>
  </si>
  <si>
    <t>B1500000292</t>
  </si>
  <si>
    <t>B1500000300</t>
  </si>
  <si>
    <t>B1500001659</t>
  </si>
  <si>
    <t>B1500001658</t>
  </si>
  <si>
    <t>B1500000429</t>
  </si>
  <si>
    <t>A010010011500000698</t>
  </si>
  <si>
    <t>A010010011500000697</t>
  </si>
  <si>
    <t>A010010011500000700</t>
  </si>
  <si>
    <t>A010010011500000701</t>
  </si>
  <si>
    <t>A010010011500000699</t>
  </si>
  <si>
    <t>1490</t>
  </si>
  <si>
    <t>B1500000720</t>
  </si>
  <si>
    <t>B1500000723</t>
  </si>
  <si>
    <t>B1500000736</t>
  </si>
  <si>
    <t>B1500000746</t>
  </si>
  <si>
    <t>B1500000748</t>
  </si>
  <si>
    <t>B1500000749</t>
  </si>
  <si>
    <t>B1500000745</t>
  </si>
  <si>
    <t>B1500000750</t>
  </si>
  <si>
    <t>B1500000747</t>
  </si>
  <si>
    <t>B1500000755</t>
  </si>
  <si>
    <t>B1500000757</t>
  </si>
  <si>
    <t>B1500001527</t>
  </si>
  <si>
    <t>B1500000437</t>
  </si>
  <si>
    <t>B1500000417</t>
  </si>
  <si>
    <t>B1500000084</t>
  </si>
  <si>
    <t>B1500000086</t>
  </si>
  <si>
    <t>B1500000092</t>
  </si>
  <si>
    <t>B1500000097</t>
  </si>
  <si>
    <t>B1500000054</t>
  </si>
  <si>
    <t>B1500000328</t>
  </si>
  <si>
    <t>B1500000355</t>
  </si>
  <si>
    <t>B1500000363</t>
  </si>
  <si>
    <t>B1500000491</t>
  </si>
  <si>
    <t>B1500000502</t>
  </si>
  <si>
    <t>B1500000503</t>
  </si>
  <si>
    <t>B1500000501</t>
  </si>
  <si>
    <t>B1500000022</t>
  </si>
  <si>
    <t>B1500000167</t>
  </si>
  <si>
    <t>B1500000062</t>
  </si>
  <si>
    <t>B1500000087</t>
  </si>
  <si>
    <t>B1500000006</t>
  </si>
  <si>
    <t>B1500000124</t>
  </si>
  <si>
    <t>B1500000127</t>
  </si>
  <si>
    <t>B1500000128</t>
  </si>
  <si>
    <t>B1500000129</t>
  </si>
  <si>
    <t>B1500000130</t>
  </si>
  <si>
    <t>B1500000316</t>
  </si>
  <si>
    <t>B1500000322</t>
  </si>
  <si>
    <t>B1500000327</t>
  </si>
  <si>
    <t>B1500000340</t>
  </si>
  <si>
    <t>B1500000396</t>
  </si>
  <si>
    <t>B1500000032</t>
  </si>
  <si>
    <t>B1500000029</t>
  </si>
  <si>
    <t>B1500000175</t>
  </si>
  <si>
    <t>A010010011500000060</t>
  </si>
  <si>
    <t>A010010011500001029</t>
  </si>
  <si>
    <t>A010010011500001075</t>
  </si>
  <si>
    <t>B1500000116</t>
  </si>
  <si>
    <t>B1500004352</t>
  </si>
  <si>
    <t>B1500000226</t>
  </si>
  <si>
    <t>B1500000204</t>
  </si>
  <si>
    <t>B1500000027</t>
  </si>
  <si>
    <t>B1500000011</t>
  </si>
  <si>
    <t>B1500000028</t>
  </si>
  <si>
    <t>B1500000030</t>
  </si>
  <si>
    <t>B1500001077</t>
  </si>
  <si>
    <t>B1500000010</t>
  </si>
  <si>
    <t>B1500001048</t>
  </si>
  <si>
    <t>REC - COMPRA DE CREMA PARA CAFE PARA SERVIR EN RECTORIA</t>
  </si>
  <si>
    <t>LNM-SERVICIOS DE MANTENIMIENTO Y REP. DE MUEBLES DE OFICINA</t>
  </si>
  <si>
    <t>JVM-REFRIGERIO Y ALMUERZO</t>
  </si>
  <si>
    <t>REC-CATERING ACTIVIDADES VARIAS</t>
  </si>
  <si>
    <t>LNM-  COMPRA DE CARNES PARA EL RECINTO</t>
  </si>
  <si>
    <t>FEM-COMPRA DE AGUA PURIFICADA 5 GL</t>
  </si>
  <si>
    <t>FEM-COMPRA DE AGUA PURIFICADA 5GL</t>
  </si>
  <si>
    <t>FEM-COMPRA AGUA PURIFICADA 5GL</t>
  </si>
  <si>
    <t>FEM-COMPRA DE AGUA</t>
  </si>
  <si>
    <t>EMH-COMPRA DE AGUA</t>
  </si>
  <si>
    <t>EMH-COMPRA DE BOTELLONES DE  AGUA</t>
  </si>
  <si>
    <t>FEM- COMPRA DE BOTELLONES DE AGUA</t>
  </si>
  <si>
    <t>EMH- COMPRA DE BOTELLONES DE AGUA (PENDIENTE DE RECIBIR)</t>
  </si>
  <si>
    <t>EMH- COMPRA DE BOTELLONES DE AGUA</t>
  </si>
  <si>
    <t>JVM-COMPRA DE AGUA</t>
  </si>
  <si>
    <t>REC-COMPRA DE FARDOS DE AGUA 16 ONZAS 20/1</t>
  </si>
  <si>
    <t>REC-COMPRA DE AGUA</t>
  </si>
  <si>
    <t>FEM- IMPRESIÓN DE BANNERS Y AFICHES</t>
  </si>
  <si>
    <t>EMH-FACT A010010011500000052/56/57 del EMH -PERIODO 2014-2015</t>
  </si>
  <si>
    <t>EMH - SERVICIO DE MANTENIMIENTO DE VEHICULOS</t>
  </si>
  <si>
    <t>EMH- COMPRA DE UTILES VARIOS PARA LA COCINA DEL ISFODOSU (PENDIENTE DE RECIBIR)</t>
  </si>
  <si>
    <t>LNM-ALIMENTOS Y BEBIDAS</t>
  </si>
  <si>
    <t>LNM-COMPRA DE ALIMENTOS</t>
  </si>
  <si>
    <t>LNNM - COMPRA DE PROVISIONES (REMANENTE) PARA USO DE ALIMENTACION DE LOS EST.</t>
  </si>
  <si>
    <t>LNM- COMPRA DE BOTELLONES DE AGUA (PENDIENTE DE RECIBIR)</t>
  </si>
  <si>
    <t>LNM- COMPRA DE BOTELLONES DE AGUA</t>
  </si>
  <si>
    <t>REC- SUMINISTRO Y COLOCACION DE PAPEL FROZEN Y SEÑALETICA EN ACRILICO PARA DIRECCION DE PLANIFIC...</t>
  </si>
  <si>
    <t>LNNM - SERVICIO DE MANT. RELOJ BIOMETRICO (SISTEMA DE PONCHE)</t>
  </si>
  <si>
    <t>REC-PARTICIPACION DE 5 COLABORADORES SEMINARIO REFORMA CURRICULAR. 17 SEPT. 2016</t>
  </si>
  <si>
    <t>REC - PAGO SUSCRIPCION ASOCIACION PARA EL DESARROLLO DEL PRACTICUM Y DE LAS PRACTICAS EXTERNAS R...</t>
  </si>
  <si>
    <t>JVM-UTILES DE COCINA Y COMEDOR</t>
  </si>
  <si>
    <t>EMH-COMPRA DE ARTICULOS PARA LA COCINA (PENDIENTE DE RECIBIR)</t>
  </si>
  <si>
    <t>EMH- COMPRA DE GASOIL PARA LA PLANTA ELECTRICA (PENDIENTE DE RECIBIR)</t>
  </si>
  <si>
    <t>REC - MANTENIMIENTO Y REPARACION DE TRACTOR YTH21K46 EQUIPOS DE JARDINERIA</t>
  </si>
  <si>
    <t>FEM- DIPLOMADO DE EXCEL</t>
  </si>
  <si>
    <t>FEM- DIPLOMADO EN GERENCIA</t>
  </si>
  <si>
    <t>REC-COMPRA DE ALIMENTOS (PENDIENTE ESPERA DE EXPEDIENTE)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</si>
  <si>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</si>
  <si>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</si>
  <si>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</si>
  <si>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FEM - ADQUISICION DE ARTICULOS COMESTIBLES (COMPRA MASIVA)</t>
  </si>
  <si>
    <t>EMH - ADQUISICION DE ARTICULOS COMESTIBLES (COMPRA MASIVA)</t>
  </si>
  <si>
    <t>JVM - COMPRA DE COMESTIBLES PARA PREPARAR ALMUERZO Y DESAYUNO A ESTUDIANTES COMPRA MASIVA</t>
  </si>
  <si>
    <t>FEM-ALIMENTOS Y BEBIDAS</t>
  </si>
  <si>
    <t>EMH-COMPRA DE ALIMENTOS</t>
  </si>
  <si>
    <t>FEM-COMPRA DE ALIMENTOS</t>
  </si>
  <si>
    <t>UM- COMPRA DE ALIMENTOS</t>
  </si>
  <si>
    <t>FEM- APLICACION A LA FACTURA NO. B1500000440</t>
  </si>
  <si>
    <t>EMH- COMPRA DE ALIMENTOS</t>
  </si>
  <si>
    <t>FEM- COMPRA DE ALIMENTOS</t>
  </si>
  <si>
    <t>JVM- COMPRA DE ALIMENTOS</t>
  </si>
  <si>
    <t>EPH-CAPACITACION</t>
  </si>
  <si>
    <t>EMH-FACT A010010011500000011 DEL EMH / D/F 16/11/2015</t>
  </si>
  <si>
    <t>FEM-FACT A020020021500000020 DEL FEM D/F 25/02/2015</t>
  </si>
  <si>
    <t>REC - APLICACION DE 328 PRUEBAS ACADEMICAS PAA PARA EST. DE NUEVO INGRESO EN ABRIL 2022 (PENDIEN...</t>
  </si>
  <si>
    <t>EPH - ADQUISICION DE ALIMENTOS Y BEBIDAS - AGUA PURIFICADA EN BOTELLONES</t>
  </si>
  <si>
    <t>LNNM- ADQUISICION  AGUA PURIFICADA EN BOTELLONES</t>
  </si>
  <si>
    <t>LNM-COMPRA DE AGUA DE BOTELLONES</t>
  </si>
  <si>
    <t>EPH- ADQUISICION ALIMENTOS Y BEBIDAS</t>
  </si>
  <si>
    <t>LNN- ADQUISICION BOTELLONES DE AGUA</t>
  </si>
  <si>
    <t>EPH-ADQUISICION DE ALIMENTOS Y BEBIDAS PARA USO DEL RECINTO</t>
  </si>
  <si>
    <t>REC-SERVICIOS DE COMUNICACION</t>
  </si>
  <si>
    <t>REC-APLICADA  LA FACTURA NCF NO. B1500173262</t>
  </si>
  <si>
    <t>REC-COMPRA DE TONERS</t>
  </si>
  <si>
    <t>FEM- COMPRA DE TONERS</t>
  </si>
  <si>
    <t>LNM-SERVICIOS ELECTRICOS</t>
  </si>
  <si>
    <t>LNM-SERVICIO DE MATENIMIENTO DE VEHICULO</t>
  </si>
  <si>
    <t>EPH-MANTENIMIENTO DE VEHICULO</t>
  </si>
  <si>
    <t>EPH-SERVICIO DE MANTENIMIENTO</t>
  </si>
  <si>
    <t>EPH-SERVICIO DE MANTENIMIENTO Y REPARACION DE VEHICULO</t>
  </si>
  <si>
    <t>JVM-ADQ. DE SERVICIO DE MANT. PREVENTIVO Y REPARACION DE MAQUINARIAS Y EQUIPOS</t>
  </si>
  <si>
    <t>EMH- MANTENIMIENTO DE AIRES ACONDICIONADOS</t>
  </si>
  <si>
    <t>EMH- MANTENIMIENTO DE PLANTA ELECTRICA Y REPARACIONES CORRECTIVAS</t>
  </si>
  <si>
    <t>REC-SERVICIO DE HOSPEDAJE Y USO DE SALONES</t>
  </si>
  <si>
    <t>JVM - SERVICIO DE FUMIGACION MES DE ABRIL (PENDIENTE DE RECIBIR FACTURA Y EXPEDIENTE)</t>
  </si>
  <si>
    <t>EMH-ALIMENTOS Y BEBIDAS</t>
  </si>
  <si>
    <t>REC - PUBLICACION EN PERIODICO DE CIRCULACION NACIONAL PROYECTO SEMANA DE LA GEOGRAFIA 2022</t>
  </si>
  <si>
    <t>REC - PUBLICACION EN PERIODICO POR DOS DIAS CONSECUTIVOS CONVOCATORIA LICITACION PUBLICA</t>
  </si>
  <si>
    <t>FEM- COMPRA DE SOPLADORA DE AIRE</t>
  </si>
  <si>
    <t>UM - ADQUISICION DE TICKETS DE COMBUSTIBLE</t>
  </si>
  <si>
    <t>UM - ADQUISICION DE GASOIL Y GAS PROPANO</t>
  </si>
  <si>
    <t>UM- COMPRA DE GASOIL</t>
  </si>
  <si>
    <t>REC  SERVICIO DE IMPRESION INFORME EJECUTIVO 2013-2019</t>
  </si>
  <si>
    <t>LNM-FACTAS VARIAS DE Ezequiel Bionegym . srl / LNNM/PERIODO 2015</t>
  </si>
  <si>
    <t>REC- SERVICIO DE MANTENIMIENTO DE ASCENSORES</t>
  </si>
  <si>
    <t>UM-ADQUISICION DE ARTICULOS FERRETEROS</t>
  </si>
  <si>
    <t>FEM- COMPRA DE MATERIALES FERRETEROS (PENDIENTE DE RECIBIR)</t>
  </si>
  <si>
    <t>REC-SERVICIOS DE HOSPEDAJE Y ALIMENTACION</t>
  </si>
  <si>
    <t>REC-CAPACTACION, EU19,010.00 REGISTRADO A UNA TASA DE RD$58.98.72</t>
  </si>
  <si>
    <t>REC-COSTO CUATRIMESTRE MAYO-AGOSTO 2016 ESTUDIANTE EDDY A. ALMONTE</t>
  </si>
  <si>
    <t>REC-COSTO CUATRIMESTRE MAYO-AGOSTO 2016 ESTUDIANTE JUAN D. MOLINEAUX</t>
  </si>
  <si>
    <t>LNM-COMPRA DE GAS PARA USO DE LA COCINA</t>
  </si>
  <si>
    <t>EPH-COMPRA DE TICKETS DE COMBUSTIBLES PARA USO DEL RECINTO</t>
  </si>
  <si>
    <t>FEM-ALIMENTOS PARA LOS ESTUDIANTES</t>
  </si>
  <si>
    <t>EMH-ALIMENTOS PARA LOS ESTUDIANTES</t>
  </si>
  <si>
    <t>FEM-COMBUSTIBLES</t>
  </si>
  <si>
    <t>REC-SERVICIO DE CONSULTORIA</t>
  </si>
  <si>
    <t>FEM-COMPRA DE ALIMENTOS, PENDIENTE DE RECIBIR</t>
  </si>
  <si>
    <t>LNM-COMPRA DE PROVISIONES PARA LA ALIMENTACION DE LOS ESTUDIANTES</t>
  </si>
  <si>
    <t>LNNM COMPRA DE ALIMENTOS PARA ESTUDIANTES</t>
  </si>
  <si>
    <t>LNNM - COMPRA DE ALIMENTOS PARA ESTUDIANTES</t>
  </si>
  <si>
    <t>FEM COMPRA DE ALIMENTOS PARA ESTUDIANTES</t>
  </si>
  <si>
    <t>EMH - COMPRA DE ALIMENTOS PARA ESTUDIANTES COMPRA MASIVA</t>
  </si>
  <si>
    <t>EMH - N/C AFECTA FACT. CON NCF: B1500001117 D/F 15/02/2022 ADQ. DE ALIMENTOS COMPRA MASIVA</t>
  </si>
  <si>
    <t>JVM - COMPRA DE ALIMENTOS PARA ESTUDIANTES COMPRA MASIVA</t>
  </si>
  <si>
    <t>LNNM - COMPRA DE ALIMENTOS PARA ESTUDIANTES COMPRA MASIVA (PENDIENTE DE RECIBIR FACTURA Y EXPEDI...</t>
  </si>
  <si>
    <t>UM - COMPRA DE ALIMENTOS PARA ESTUDIANTES COMPRA MASIVA</t>
  </si>
  <si>
    <t>FEM - COMPRA DE ALIMENTOS PARA ESTUDIANTES COMPRA MASIVA</t>
  </si>
  <si>
    <t>FEM - COMPRA DE ALIMENTOS PARA ESTUDIANTES COMPRA MASIVA FEM (PENDIENTE DE RECIBIR FACTURA Y EXP...</t>
  </si>
  <si>
    <t>LNNM - COMPRA DE ALIMENTOS PARA ESTUDIANTES (REMANENTES) DEL RECINTO</t>
  </si>
  <si>
    <t>LNNM - N/C AFECTA FACT. CON NCF: B1500001098 D/F 14/12/2021 ADQ. DE ALIMENTOS COMPRA MASIVA</t>
  </si>
  <si>
    <t>LNNM - N/C AFECTA FACT. CON NCF: B1500001105 D/F 27/12/2021 ADQ. DE ALIMENTOS COMPRA MASIVA</t>
  </si>
  <si>
    <t>LNNM - N/C AFECTA FACT. CON NCF: B1500001099 D/F 14/12/2021 ADQ. DE ALIMENTOS COMPRA MASIVA</t>
  </si>
  <si>
    <t>LNNM - N/C AFECTA FACT. CON NCF: B1500001100 D/F 14/12/2021 ADQ. DE ALIMENTOS COMPRA MASIVA</t>
  </si>
  <si>
    <t>LNNM - N/C AFECTA FACT. CON NCF: B1500001112 D/F 10/02/2022 ADQ. DE ALIMENTOS COMPRA MASIVA</t>
  </si>
  <si>
    <t>LNM- NC AFECTA NCF: B1500001130</t>
  </si>
  <si>
    <t>LNM- NC AFECTA NCF: B1500001133</t>
  </si>
  <si>
    <t>LNM- NC AFECTA NCF: B1500001138</t>
  </si>
  <si>
    <t>FEM - N/C AFECTA FACT. CON NCF: B1500001134</t>
  </si>
  <si>
    <t>LNN-COMPRA DE ALIMENTOS</t>
  </si>
  <si>
    <t>LNM- NC AFECTA NCF: B1500001135</t>
  </si>
  <si>
    <t>LNM- NC AFECTA NCF: B150001145</t>
  </si>
  <si>
    <t>LNM- ND AFECTA NCF: B1500001133</t>
  </si>
  <si>
    <t>LNM-NC AFECTA NCF: B1500001141</t>
  </si>
  <si>
    <t>EMH-COMPRAS DE ALIMENTOS</t>
  </si>
  <si>
    <t>LNM- NC AFECTA NCF: B1500001147</t>
  </si>
  <si>
    <t>LNM- NC AFECTA NCF: B1500001151</t>
  </si>
  <si>
    <t>LNM- NC AFECTA NCF: B1500001152</t>
  </si>
  <si>
    <t>LNM- NC AFECTA NCF: B15000001137</t>
  </si>
  <si>
    <t>LNM- ND AFECTA NCF: B1500001137</t>
  </si>
  <si>
    <t>LNM- COMPRA DE ALIMENTOS PARA EL RECINTO (PENDIENTE DE RECIBIR)</t>
  </si>
  <si>
    <t>LNM- COMPRA DE ALIMENTOS (PENDIENTE DE RECIBIR)</t>
  </si>
  <si>
    <t>JVM-COMPRA DE ALIMENTOS</t>
  </si>
  <si>
    <t>LNM- NC AFECTA NCF: B1500001159</t>
  </si>
  <si>
    <t>FEM- NC AFECTA COMPROBANTE NCF: B1500001162</t>
  </si>
  <si>
    <t>LNM- NC AFECTA NCF: B1500001165</t>
  </si>
  <si>
    <t>LNM- COMPRA DE ALIMENTOS</t>
  </si>
  <si>
    <t>LNM-SERVICIO DE NOTARIZACION DE CONTRATOS</t>
  </si>
  <si>
    <t>REC-SERVICIO DE ALOJAMIENTO PARA PARTICIPANTES DE LA PRIMERA FERIA DE BUENAS PRACTICAS</t>
  </si>
  <si>
    <t>FEM- SERVICIO DE REFRIGERIOS</t>
  </si>
  <si>
    <t>FEM- SERVICIOS DE REFRIGERIOS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</si>
  <si>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</si>
  <si>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</si>
  <si>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</si>
  <si>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</si>
  <si>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IMPRESIONES DIVERSAS PARA JORNADAS ACADEMICAS</t>
  </si>
  <si>
    <t>UM- SERVICIO DE IMPRESIONES 250 CERTIFICADOS MERITO ESTUDIANTIL</t>
  </si>
  <si>
    <t>UM-FACT A010010011500000160/172 DE impresos Camilo/UM/periodo 2011y 2012</t>
  </si>
  <si>
    <t>REC-CONTRATACION DE CAPACITACIONES VARIAS PARA EMPLEADOS DE LA RECTORIA</t>
  </si>
  <si>
    <t>REC-SERV. DE DISTRIBUCION REVISTAS</t>
  </si>
  <si>
    <t>REC-IMPATIR CURSO TRANSFORMADO LA PRACTICA DOCENTES A  ESTUDIANTES DE LOS RECINTOS Y ESTUDIANTES...</t>
  </si>
  <si>
    <t>EMH- ADQ. DE ARTICULOS COMESTIBLES COMPRA MASIVA</t>
  </si>
  <si>
    <t>FEM-COMPRA DE ALIMENTACION PARA EL RECINTO</t>
  </si>
  <si>
    <t>LNNM-COMPRA DE ALIMENTOS</t>
  </si>
  <si>
    <t>JVM-ALIMENTOS Y BEBIDAS</t>
  </si>
  <si>
    <t>EPH-COMPRA DE MATERIALES DE LIMPIEZA</t>
  </si>
  <si>
    <t>REC-COMPRA DE MATERIALES GASTABLES, DIRIGIDO A MIPYME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</si>
  <si>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</si>
  <si>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</si>
  <si>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</si>
  <si>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</si>
  <si>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</si>
  <si>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LEGALIZACION DE CONTRATOS</t>
  </si>
  <si>
    <t>REC-SERVICIO DE MANTENIMIENTO DE ASCENSORES</t>
  </si>
  <si>
    <t>LNM- MANT. Y REP. DE ASCENSORES (PENDIENTE DE RECIBIR)</t>
  </si>
  <si>
    <t>LNM-SERVICIOS DE MANT. EQUIPOS DE CABINA</t>
  </si>
  <si>
    <t>REC-SERVICIOS DE MANT. EQUIPOS DE CABINA</t>
  </si>
  <si>
    <t>REC-SERVICIOS DE MANT. Y/O REPARACION DEL ASCENSOR</t>
  </si>
  <si>
    <t>REC-SERVICIOS DE MANT. PARA CUATRO ASCENSORES</t>
  </si>
  <si>
    <t>FEM - COMPRA DE REMANENTE DE ALIMENTOS</t>
  </si>
  <si>
    <t>EMH,  NOTARIZACION DE CONTRATO  DE ESTUDIANTES DEL RECINTO</t>
  </si>
  <si>
    <t>EPH- NOTARIZACION DE CONTRATOS DE LOS ESTUDIANTES</t>
  </si>
  <si>
    <t>JVM-SERVICIOS DE CATERING</t>
  </si>
  <si>
    <t>JVM-MANTENIMIENTO PLANTA ELECTRICA</t>
  </si>
  <si>
    <t>LNM-COMPRA DE REMANENTE DE PROVISIONES PARA USO DE LA ALIMENTACION DE LOS ESTUDIANTES</t>
  </si>
  <si>
    <t>LNM-COMPRA DE REMANENTES DE PROVISIONES DE ALIMENTOS</t>
  </si>
  <si>
    <t>EMH-fact A010010010100000008/EMH/PERIODO 2011</t>
  </si>
  <si>
    <t>EPH- SERVICIO DE FUMIGACION</t>
  </si>
  <si>
    <t>EPH - SERVICIO DE FUMIGACION</t>
  </si>
  <si>
    <t>REC- ADQUISICION DE ELECTRODOMESTICOS/ bebederos y rebanadora</t>
  </si>
  <si>
    <t>JVM-SERVICIO DE LEGALIZACION DE DOCUMENTOS, SPM, JVM</t>
  </si>
  <si>
    <t>UM - ADQ. DE AGUA PURIFICADA EMBOTELLADA PARA CONSUMO DE LOS ESTUDIANTES</t>
  </si>
  <si>
    <t>REC-ALQUILER DE ESPACIO PARA LA FERIA INTERNACIONAL DEL LIBRO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</si>
  <si>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</si>
  <si>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</si>
  <si>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</si>
  <si>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</si>
  <si>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REC-SERVICIOS DE MAESTRIA DE CEREMONIA GRADUACION EXTRAORDINARIA</t>
  </si>
  <si>
    <t>UM-SERVICIO DE NOTARIZACION DE 106 CONTRATOS DE BECAS PARA ESTUDIANTES</t>
  </si>
  <si>
    <t>JVM-TINTA PARA IMPRESORA EPSON</t>
  </si>
  <si>
    <t>JVM-</t>
  </si>
  <si>
    <t>REC-SERVICIOS FOTOGRAFICOS</t>
  </si>
  <si>
    <t>LNM-SERVICIO DE FUMIGACION</t>
  </si>
  <si>
    <t>LNM-FACTS VARIAS Pollo Licey . SRL/LNNM/PERIODO 2015</t>
  </si>
  <si>
    <t>LNM-ADQUISICION DE CONDENSADOR</t>
  </si>
  <si>
    <t>EMH-COMPRA DE EQUIPOS Y MUEBLES DE ESTANTERIA</t>
  </si>
  <si>
    <t>UM-SERVICIOS DE FUMIGACION EN TODAS LAS AREAS DEL RECINTO UM</t>
  </si>
  <si>
    <t>REC-ADQUISICION DE RADIOS DE COMUNICACION DE RECTORIA Y RECINTOS</t>
  </si>
  <si>
    <t>EPH-ADQUISICION DE REMANENTE DE ALIMENTACION PARA ESTUDIANTES DEL RECINTO</t>
  </si>
  <si>
    <t>EPH-ADQUISICION DE REMANENTE DE ALIMENTACION PARA USO DEL RECINTO</t>
  </si>
  <si>
    <t>REC- COMPRA DE MICROONDAS (PENDIENTE DE RECIBIR EXPEDIENTE)</t>
  </si>
  <si>
    <t>EMH-fact A0200200022600000004 DEL EMH/Ramon Valdez/PERIODO 2012</t>
  </si>
  <si>
    <t>REC-CURSOS LEADER HAPPINESS OFFICER</t>
  </si>
  <si>
    <t>FEM-fact A010010010100002460/ FEM/ S &amp;G Computer /Periodo 2012</t>
  </si>
  <si>
    <t>REC - SERV. DE CATERING  Y ALMUERZOS PARA ACTIVIDADES VARIAS</t>
  </si>
  <si>
    <t>45 Dias</t>
  </si>
  <si>
    <t>Services Travel, SRL</t>
  </si>
  <si>
    <t>SERVICIOS EMPRESARIALES CANAAN, SRL.</t>
  </si>
  <si>
    <t>Sierra Peña Auto Service, SRL</t>
  </si>
  <si>
    <t>SIMENI PATNER, SRL</t>
  </si>
  <si>
    <t>SITCORP, SRL</t>
  </si>
  <si>
    <t>SOCIEDAD DOMINICANA DE FISICA (SODOFI)</t>
  </si>
  <si>
    <t>SOLUCIONES DEL CARIBE DURAN NUÑEZ</t>
  </si>
  <si>
    <t>SUJETO 10,SRL</t>
  </si>
  <si>
    <t>SULIMA IMPORT,SRL</t>
  </si>
  <si>
    <t>SUNIX PETROLEUM, S.R.L.</t>
  </si>
  <si>
    <t>SUPLIDORA INDUSTRIAL DOMINICANA, S.R.L.</t>
  </si>
  <si>
    <t>SUPLIDORA LEO PEÑA</t>
  </si>
  <si>
    <t>SUPLIGENSA, S.R.L.</t>
  </si>
  <si>
    <t>SUPLIMADE COMERCIAL, SRL</t>
  </si>
  <si>
    <t>Taveras Ingenieria y Servicis TISSA, SRL</t>
  </si>
  <si>
    <t>Technalab , S.A</t>
  </si>
  <si>
    <t>Teorema C-E, SRL</t>
  </si>
  <si>
    <t>TROPIGAS DOMINICANA ,SRL</t>
  </si>
  <si>
    <t>TURISTRAN DOMINICANA</t>
  </si>
  <si>
    <t>TV Cable San Juan</t>
  </si>
  <si>
    <t>UNITRADE, SRL</t>
  </si>
  <si>
    <t>Universidad ISA</t>
  </si>
  <si>
    <t>UVRO SOLUCIONES EMPRESARIALES, SRL</t>
  </si>
  <si>
    <t>V.R.O. Contratista</t>
  </si>
  <si>
    <t>Yaex Corp.de Operaciones Alimenticias</t>
  </si>
  <si>
    <t>ZUNIFLOR,S.RL.</t>
  </si>
  <si>
    <t>TOTAL</t>
  </si>
  <si>
    <t>B1500001056</t>
  </si>
  <si>
    <t>B1500002940</t>
  </si>
  <si>
    <t>B1500000728</t>
  </si>
  <si>
    <t>B1500001050</t>
  </si>
  <si>
    <t>B1500001051</t>
  </si>
  <si>
    <t>B1500001052</t>
  </si>
  <si>
    <t>B1500001053</t>
  </si>
  <si>
    <t>B1500001058</t>
  </si>
  <si>
    <t>B1500001059</t>
  </si>
  <si>
    <t>B1500001060</t>
  </si>
  <si>
    <t>B1500001057</t>
  </si>
  <si>
    <t>B1500000193</t>
  </si>
  <si>
    <t>B1500000194</t>
  </si>
  <si>
    <t>B1500000103</t>
  </si>
  <si>
    <t>B1500000109</t>
  </si>
  <si>
    <t>B1500000165</t>
  </si>
  <si>
    <t>B1500000173</t>
  </si>
  <si>
    <t>B1500078635</t>
  </si>
  <si>
    <t>B1500078692</t>
  </si>
  <si>
    <t>B1500078731</t>
  </si>
  <si>
    <t>B1500000108</t>
  </si>
  <si>
    <t>B1500000844</t>
  </si>
  <si>
    <t>B1500000171</t>
  </si>
  <si>
    <t>B1500000182</t>
  </si>
  <si>
    <t>B1500000187</t>
  </si>
  <si>
    <t>B1500000026</t>
  </si>
  <si>
    <t>B1500000598</t>
  </si>
  <si>
    <t>B1500000597</t>
  </si>
  <si>
    <t>B1500008430</t>
  </si>
  <si>
    <t>B1500008467</t>
  </si>
  <si>
    <t>B1500000296</t>
  </si>
  <si>
    <t>B1500000313</t>
  </si>
  <si>
    <t>B1500000318</t>
  </si>
  <si>
    <t>B1500000323</t>
  </si>
  <si>
    <t>B1500000404</t>
  </si>
  <si>
    <t>B1500000546</t>
  </si>
  <si>
    <t>B1500000206</t>
  </si>
  <si>
    <t>A010010011500000354</t>
  </si>
  <si>
    <t>B1500002231</t>
  </si>
  <si>
    <t>REC- HOSPEDAJE PARA UN EXPOXITOR INTERNACIONAL DURANTE EL PERIODO DE EMALCA ISFODOSU</t>
  </si>
  <si>
    <t>JVM-AQUISICION DE TICKETS DE COMBUSTIBLES</t>
  </si>
  <si>
    <t>REC-ADQ. DE SERVICIOS DE MANTENIMIENTO Y/O REPARACION DE FLOTILLA VEHICULAR</t>
  </si>
  <si>
    <t>UM - SERVICIO DE MANTENIMIENTO CAMIONETA FORD RANGER EL08304</t>
  </si>
  <si>
    <t>UM - SERVICIO DE MANTENIMIENTO CAMIONETA TOYOTA HILUX PLACA EL07137</t>
  </si>
  <si>
    <t>REC- CIERRE DE PROYECTO DYNAMICS AX</t>
  </si>
  <si>
    <t>REC-INSCRIPCION Y ALOJAMIENTO DE CUATRO PARTICIPANTES EN EL CONGRESO INTERNACIONAL DE SOCIEDAD D...</t>
  </si>
  <si>
    <t>LNM-SERVICIOS DE MANTENIMIENTO DE PUERTAS Y VENTANAS</t>
  </si>
  <si>
    <t>LNM-SERVICIOS DE MANTENIMIENTO Y/O REPARACION  DE MUEBLES</t>
  </si>
  <si>
    <t>REC - SERV. DE FILMACION Y EDICION DE VIDEOS</t>
  </si>
  <si>
    <t>EMH - COMPRA DE ALIMENTOS PARA CONSUMO DE LOS ESTUDIANTES REMANENTE</t>
  </si>
  <si>
    <t>EMH-COMPRA DE TICKET DE COMBUSTIBLES</t>
  </si>
  <si>
    <t>FEM- COMPRA DE TICKETS DE COMBUSTIBLE</t>
  </si>
  <si>
    <t>LNM- COMPRA DE TICKETS DE COMBUSTIBLES</t>
  </si>
  <si>
    <t>JVM-COMPRA DE PARAGUAS,POLOSHERT SERIGRAFIADOS  (PENDIENTE ESPERA DE EXPEDIENTE)</t>
  </si>
  <si>
    <t>EPH-ADQUISICION DE REMANENTES DE ALIMENTOS</t>
  </si>
  <si>
    <t>JVM- COMPRA DE EQUIPOS DEPORTIVOS</t>
  </si>
  <si>
    <t>EPH-ALIMENTOS Y BEBIDAS</t>
  </si>
  <si>
    <t>LNM-COMPRA DE REMANENTES DE ALIMENTACION</t>
  </si>
  <si>
    <t>REC - SERVICIO DE REVISION DE PLANOS EESTRUCTURALES DE LA VERJA DEL RECINTO FEM</t>
  </si>
  <si>
    <t>FEM-fact P010010010108132432 /FEM/Technalab/periodo 2014</t>
  </si>
  <si>
    <t>REC - SERVICIO CAPACITACION EN PROGRAMAS TECNOLOGICOS DIVERSOS PARA EMPLEADOS</t>
  </si>
  <si>
    <t>JVM- COMPRA DE GLP</t>
  </si>
  <si>
    <t>EMH-COMPRA DE GAS LICUADO DE PETROLEO</t>
  </si>
  <si>
    <t>FEM-SERVICIOS DE TRANSPORTE ACTIVDAD CASA ABIERTA</t>
  </si>
  <si>
    <t>FEM-SERVICIOS DE TRANSPORTE</t>
  </si>
  <si>
    <t>REC-SERVICIOS DE TRANSPORTE</t>
  </si>
  <si>
    <t>REC-ADQUISICION DE BATERIAS PARA UPS  JVM, UM Y RECTORIA</t>
  </si>
  <si>
    <t>REC - PAGO CORRESP. AL 2DO. DESEMBOLSO DE LA MAESTRIA EN BIOLOGIA ORIENT. A LA ENSEÑANZA E INV.</t>
  </si>
  <si>
    <t>FEM-ADQUISICION DE CANASTOS Y PLATAFORMAS DE PISO</t>
  </si>
  <si>
    <t>FEM-COMPRA DE CANASTOS PARA AREA DE ALMACEN</t>
  </si>
  <si>
    <t>REC-REFRIGERIO Y ALMUERZO REUNION EQUIPO DE COMPRAS TODOS LOS RECINTOS</t>
  </si>
  <si>
    <t>FEM- COMPRA DE FLORES</t>
  </si>
  <si>
    <t>Unidad Ejecutora</t>
  </si>
  <si>
    <t xml:space="preserve">Fecha </t>
  </si>
  <si>
    <t>Numero de Referencia</t>
  </si>
  <si>
    <t>Nombre del proveedor</t>
  </si>
  <si>
    <t>Concepto</t>
  </si>
  <si>
    <t>Monto DOP</t>
  </si>
  <si>
    <t>Términos de Pago</t>
  </si>
  <si>
    <t>Fecha de Vencimiento</t>
  </si>
  <si>
    <t>INSTITUTO SUPERIOR DE FORMACION DOCENTE SALOME UREÑA</t>
  </si>
  <si>
    <t>Fecha de creación</t>
  </si>
  <si>
    <t>RELACION DE ESTADO DE CUENTAS DE SUPLIDORES AL 30 DE JUNIO 2022</t>
  </si>
  <si>
    <t>Corresp. Junio. 2022</t>
  </si>
  <si>
    <t>REC</t>
  </si>
  <si>
    <t xml:space="preserve">REC-COMPRA DE DISPENSADOR DE GEL CON TERMOMETRO Y LUZ </t>
  </si>
  <si>
    <t>LNM</t>
  </si>
  <si>
    <t>UM</t>
  </si>
  <si>
    <t>UM -PARA INGRESAR LA CX P TV CABLE SAN JUAN AL 31/12/2016 *UM</t>
  </si>
  <si>
    <t>EMH-fact A010010010200000201/EMH/V.R.O/ periodo 2013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</si>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</sst>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38100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38100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0B83-64FE-4255-B618-EBF7976F3C78}">
  <sheetPr codeName="Hoja1">
    <pageSetUpPr fitToPage="1"/>
  </sheetPr>
  <dimension ref="A1:K356"/>
  <sheetViews>
    <sheetView tabSelected="1" zoomScaleNormal="100" workbookViewId="0">
      <selection activeCell="G8" sqref="G8"/>
    </sheetView>
  </sheetViews>
  <sheetFormatPr baseColWidth="10" defaultColWidth="11.44140625" defaultRowHeight="15.6" x14ac:dyDescent="0.3"/>
  <cols>
    <col min="1" max="1" width="13.109375" style="4" customWidth="1"/>
    <col min="2" max="2" width="14.44140625" style="4" bestFit="1" customWidth="1"/>
    <col min="3" max="3" width="23.6640625" style="4" customWidth="1"/>
    <col min="4" max="5" width="30.6640625" style="4" customWidth="1"/>
    <col min="6" max="6" width="19.6640625" style="11" bestFit="1" customWidth="1"/>
    <col min="7" max="7" width="13.88671875" style="4" customWidth="1"/>
    <col min="8" max="8" width="17.33203125" style="4" customWidth="1"/>
    <col min="9" max="16384" width="11.44140625" style="4"/>
  </cols>
  <sheetData>
    <row r="1" spans="1:11" x14ac:dyDescent="0.3">
      <c r="A1" s="1"/>
      <c r="B1" s="1"/>
      <c r="C1" s="1"/>
      <c r="D1" s="1"/>
      <c r="E1" s="1"/>
      <c r="F1" s="2"/>
      <c r="G1" s="1"/>
      <c r="H1" s="2"/>
      <c r="I1" s="2"/>
      <c r="J1" s="2"/>
      <c r="K1" s="2"/>
    </row>
    <row r="2" spans="1:11" x14ac:dyDescent="0.3">
      <c r="A2" s="1"/>
      <c r="B2" s="1"/>
      <c r="C2" s="1"/>
      <c r="D2" s="1"/>
      <c r="E2" s="1"/>
      <c r="F2" s="2"/>
      <c r="G2" s="1"/>
      <c r="H2" s="2"/>
      <c r="I2" s="2"/>
      <c r="J2" s="2"/>
      <c r="K2" s="2"/>
    </row>
    <row r="3" spans="1:11" x14ac:dyDescent="0.3">
      <c r="A3" s="1"/>
      <c r="B3" s="1"/>
      <c r="C3" s="1"/>
      <c r="D3" s="1"/>
      <c r="E3" s="1"/>
      <c r="F3" s="2"/>
      <c r="G3" s="1"/>
      <c r="H3" s="2"/>
      <c r="I3" s="2"/>
      <c r="J3" s="2"/>
      <c r="K3" s="2"/>
    </row>
    <row r="4" spans="1:11" x14ac:dyDescent="0.3">
      <c r="A4" s="1"/>
      <c r="B4" s="1"/>
      <c r="C4" s="1"/>
      <c r="D4" s="1"/>
      <c r="E4" s="1"/>
      <c r="F4" s="2"/>
      <c r="G4" s="1"/>
      <c r="H4" s="2"/>
      <c r="I4" s="2"/>
      <c r="J4" s="2"/>
      <c r="K4" s="2"/>
    </row>
    <row r="5" spans="1:11" x14ac:dyDescent="0.3">
      <c r="A5" s="16" t="s">
        <v>670</v>
      </c>
      <c r="B5" s="16"/>
      <c r="C5" s="16"/>
      <c r="D5" s="16"/>
      <c r="E5" s="16"/>
      <c r="F5" s="16"/>
      <c r="G5" s="16"/>
      <c r="H5" s="16"/>
      <c r="I5" s="2"/>
      <c r="J5" s="2"/>
      <c r="K5" s="2"/>
    </row>
    <row r="6" spans="1:11" x14ac:dyDescent="0.3">
      <c r="A6" s="16" t="s">
        <v>672</v>
      </c>
      <c r="B6" s="16"/>
      <c r="C6" s="16"/>
      <c r="D6" s="16"/>
      <c r="E6" s="16"/>
      <c r="F6" s="16"/>
      <c r="G6" s="16"/>
      <c r="H6" s="16"/>
      <c r="I6" s="2"/>
      <c r="J6" s="2"/>
      <c r="K6" s="2"/>
    </row>
    <row r="7" spans="1:11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</row>
    <row r="8" spans="1:11" s="2" customFormat="1" ht="31.2" x14ac:dyDescent="0.3">
      <c r="A8" s="12" t="s">
        <v>673</v>
      </c>
      <c r="C8" s="1"/>
      <c r="E8" s="1"/>
      <c r="G8" s="14" t="s">
        <v>671</v>
      </c>
      <c r="H8" s="13">
        <v>44753</v>
      </c>
    </row>
    <row r="9" spans="1:11" ht="31.2" x14ac:dyDescent="0.3">
      <c r="A9" s="3" t="s">
        <v>662</v>
      </c>
      <c r="B9" s="3" t="s">
        <v>663</v>
      </c>
      <c r="C9" s="3" t="s">
        <v>664</v>
      </c>
      <c r="D9" s="3" t="s">
        <v>665</v>
      </c>
      <c r="E9" s="3" t="s">
        <v>666</v>
      </c>
      <c r="F9" s="6" t="s">
        <v>667</v>
      </c>
      <c r="G9" s="3" t="s">
        <v>668</v>
      </c>
      <c r="H9" s="3" t="s">
        <v>669</v>
      </c>
    </row>
    <row r="10" spans="1:11" ht="62.4" x14ac:dyDescent="0.3">
      <c r="A10" s="7" t="str">
        <f t="shared" ref="A10:A17" si="0">+MID(E10,1,3)</f>
        <v>REC</v>
      </c>
      <c r="B10" s="7">
        <v>42265</v>
      </c>
      <c r="C10" s="5" t="s">
        <v>140</v>
      </c>
      <c r="D10" s="5" t="s">
        <v>15</v>
      </c>
      <c r="E10" s="5" t="s">
        <v>385</v>
      </c>
      <c r="F10" s="8">
        <v>20000</v>
      </c>
      <c r="G10" s="5" t="s">
        <v>562</v>
      </c>
      <c r="H10" s="7">
        <f t="shared" ref="H10:H73" si="1">+B10+45</f>
        <v>42310</v>
      </c>
    </row>
    <row r="11" spans="1:11" ht="62.4" x14ac:dyDescent="0.3">
      <c r="A11" s="7" t="str">
        <f t="shared" si="0"/>
        <v>REC</v>
      </c>
      <c r="B11" s="7">
        <v>42324</v>
      </c>
      <c r="C11" s="5" t="s">
        <v>627</v>
      </c>
      <c r="D11" s="5" t="s">
        <v>587</v>
      </c>
      <c r="E11" s="5" t="s">
        <v>660</v>
      </c>
      <c r="F11" s="8">
        <v>23735.7</v>
      </c>
      <c r="G11" s="5" t="s">
        <v>562</v>
      </c>
      <c r="H11" s="7">
        <f t="shared" si="1"/>
        <v>42369</v>
      </c>
    </row>
    <row r="12" spans="1:11" ht="62.4" x14ac:dyDescent="0.3">
      <c r="A12" s="7" t="str">
        <f t="shared" si="0"/>
        <v>REC</v>
      </c>
      <c r="B12" s="7">
        <v>42520</v>
      </c>
      <c r="C12" s="5" t="s">
        <v>211</v>
      </c>
      <c r="D12" s="5" t="s">
        <v>46</v>
      </c>
      <c r="E12" s="5" t="s">
        <v>446</v>
      </c>
      <c r="F12" s="8">
        <v>14450</v>
      </c>
      <c r="G12" s="5" t="s">
        <v>562</v>
      </c>
      <c r="H12" s="7">
        <f t="shared" si="1"/>
        <v>42565</v>
      </c>
    </row>
    <row r="13" spans="1:11" ht="62.4" x14ac:dyDescent="0.3">
      <c r="A13" s="7" t="str">
        <f t="shared" si="0"/>
        <v>REC</v>
      </c>
      <c r="B13" s="7">
        <v>42520</v>
      </c>
      <c r="C13" s="5" t="s">
        <v>140</v>
      </c>
      <c r="D13" s="5" t="s">
        <v>46</v>
      </c>
      <c r="E13" s="5" t="s">
        <v>447</v>
      </c>
      <c r="F13" s="8">
        <v>13700</v>
      </c>
      <c r="G13" s="5" t="s">
        <v>562</v>
      </c>
      <c r="H13" s="7">
        <f t="shared" si="1"/>
        <v>42565</v>
      </c>
    </row>
    <row r="14" spans="1:11" ht="31.2" x14ac:dyDescent="0.3">
      <c r="A14" s="7" t="str">
        <f t="shared" si="0"/>
        <v>FEM</v>
      </c>
      <c r="B14" s="7">
        <v>42704</v>
      </c>
      <c r="C14" s="5" t="s">
        <v>343</v>
      </c>
      <c r="D14" s="5" t="s">
        <v>87</v>
      </c>
      <c r="E14" s="5" t="s">
        <v>540</v>
      </c>
      <c r="F14" s="8">
        <v>15888.4</v>
      </c>
      <c r="G14" s="5" t="s">
        <v>562</v>
      </c>
      <c r="H14" s="7">
        <f t="shared" si="1"/>
        <v>42749</v>
      </c>
    </row>
    <row r="15" spans="1:11" ht="46.8" x14ac:dyDescent="0.3">
      <c r="A15" s="7" t="str">
        <f t="shared" si="0"/>
        <v>EMH</v>
      </c>
      <c r="B15" s="7">
        <v>42735</v>
      </c>
      <c r="C15" s="5" t="s">
        <v>680</v>
      </c>
      <c r="D15" s="5" t="s">
        <v>8</v>
      </c>
      <c r="E15" s="5" t="s">
        <v>375</v>
      </c>
      <c r="F15" s="8">
        <v>65050</v>
      </c>
      <c r="G15" s="5" t="s">
        <v>562</v>
      </c>
      <c r="H15" s="7">
        <f t="shared" si="1"/>
        <v>42780</v>
      </c>
    </row>
    <row r="16" spans="1:11" ht="46.8" x14ac:dyDescent="0.3">
      <c r="A16" s="7" t="str">
        <f t="shared" si="0"/>
        <v>EMH</v>
      </c>
      <c r="B16" s="7">
        <v>42735</v>
      </c>
      <c r="C16" s="5" t="s">
        <v>681</v>
      </c>
      <c r="D16" s="5" t="s">
        <v>24</v>
      </c>
      <c r="E16" s="5" t="s">
        <v>409</v>
      </c>
      <c r="F16" s="8">
        <v>15939</v>
      </c>
      <c r="G16" s="5" t="s">
        <v>562</v>
      </c>
      <c r="H16" s="7">
        <f t="shared" si="1"/>
        <v>42780</v>
      </c>
    </row>
    <row r="17" spans="1:8" ht="46.8" x14ac:dyDescent="0.3">
      <c r="A17" s="7" t="str">
        <f t="shared" si="0"/>
        <v>FEM</v>
      </c>
      <c r="B17" s="7">
        <v>42735</v>
      </c>
      <c r="C17" s="5" t="s">
        <v>682</v>
      </c>
      <c r="D17" s="5" t="s">
        <v>25</v>
      </c>
      <c r="E17" s="5" t="s">
        <v>410</v>
      </c>
      <c r="F17" s="8">
        <v>61900.02</v>
      </c>
      <c r="G17" s="5" t="s">
        <v>562</v>
      </c>
      <c r="H17" s="7">
        <f t="shared" si="1"/>
        <v>42780</v>
      </c>
    </row>
    <row r="18" spans="1:8" ht="46.8" x14ac:dyDescent="0.3">
      <c r="A18" s="7" t="s">
        <v>676</v>
      </c>
      <c r="B18" s="7">
        <v>42735</v>
      </c>
      <c r="C18" s="5" t="s">
        <v>683</v>
      </c>
      <c r="D18" s="5" t="s">
        <v>40</v>
      </c>
      <c r="E18" s="5" t="s">
        <v>440</v>
      </c>
      <c r="F18" s="8">
        <v>20975</v>
      </c>
      <c r="G18" s="5" t="s">
        <v>562</v>
      </c>
      <c r="H18" s="7">
        <f t="shared" si="1"/>
        <v>42780</v>
      </c>
    </row>
    <row r="19" spans="1:8" ht="46.8" x14ac:dyDescent="0.3">
      <c r="A19" s="7" t="s">
        <v>677</v>
      </c>
      <c r="B19" s="7">
        <v>42735</v>
      </c>
      <c r="C19" s="5" t="s">
        <v>684</v>
      </c>
      <c r="D19" s="5" t="s">
        <v>59</v>
      </c>
      <c r="E19" s="5" t="s">
        <v>499</v>
      </c>
      <c r="F19" s="8">
        <v>14443.2</v>
      </c>
      <c r="G19" s="5" t="s">
        <v>562</v>
      </c>
      <c r="H19" s="7">
        <f t="shared" si="1"/>
        <v>42780</v>
      </c>
    </row>
    <row r="20" spans="1:8" ht="62.4" x14ac:dyDescent="0.3">
      <c r="A20" s="7" t="s">
        <v>677</v>
      </c>
      <c r="B20" s="7">
        <v>42735</v>
      </c>
      <c r="C20" s="5" t="s">
        <v>685</v>
      </c>
      <c r="D20" s="5" t="s">
        <v>62</v>
      </c>
      <c r="E20" s="5" t="s">
        <v>504</v>
      </c>
      <c r="F20" s="8">
        <v>14630.5</v>
      </c>
      <c r="G20" s="5" t="s">
        <v>562</v>
      </c>
      <c r="H20" s="7">
        <f t="shared" si="1"/>
        <v>42780</v>
      </c>
    </row>
    <row r="21" spans="1:8" ht="46.8" x14ac:dyDescent="0.3">
      <c r="A21" s="7" t="s">
        <v>677</v>
      </c>
      <c r="B21" s="7">
        <v>42735</v>
      </c>
      <c r="C21" s="5" t="s">
        <v>686</v>
      </c>
      <c r="D21" s="5" t="s">
        <v>70</v>
      </c>
      <c r="E21" s="5" t="s">
        <v>514</v>
      </c>
      <c r="F21" s="8">
        <v>26007</v>
      </c>
      <c r="G21" s="5" t="s">
        <v>562</v>
      </c>
      <c r="H21" s="7">
        <f t="shared" si="1"/>
        <v>42780</v>
      </c>
    </row>
    <row r="22" spans="1:8" ht="46.8" x14ac:dyDescent="0.3">
      <c r="A22" s="7" t="str">
        <f>+MID(E22,1,3)</f>
        <v>EMH</v>
      </c>
      <c r="B22" s="7">
        <v>42735</v>
      </c>
      <c r="C22" s="5" t="s">
        <v>687</v>
      </c>
      <c r="D22" s="5" t="s">
        <v>81</v>
      </c>
      <c r="E22" s="5" t="s">
        <v>533</v>
      </c>
      <c r="F22" s="8">
        <v>28855</v>
      </c>
      <c r="G22" s="5" t="s">
        <v>562</v>
      </c>
      <c r="H22" s="7">
        <f t="shared" si="1"/>
        <v>42780</v>
      </c>
    </row>
    <row r="23" spans="1:8" ht="46.8" x14ac:dyDescent="0.3">
      <c r="A23" s="7" t="str">
        <f>+MID(E23,1,3)</f>
        <v>EPH</v>
      </c>
      <c r="B23" s="7">
        <v>42735</v>
      </c>
      <c r="C23" s="5" t="s">
        <v>688</v>
      </c>
      <c r="D23" s="5" t="s">
        <v>89</v>
      </c>
      <c r="E23" s="5" t="s">
        <v>543</v>
      </c>
      <c r="F23" s="8">
        <v>15725.31</v>
      </c>
      <c r="G23" s="5" t="s">
        <v>562</v>
      </c>
      <c r="H23" s="7">
        <f t="shared" si="1"/>
        <v>42780</v>
      </c>
    </row>
    <row r="24" spans="1:8" ht="46.8" x14ac:dyDescent="0.3">
      <c r="A24" s="7" t="s">
        <v>676</v>
      </c>
      <c r="B24" s="7">
        <v>42735</v>
      </c>
      <c r="C24" s="5" t="s">
        <v>689</v>
      </c>
      <c r="D24" s="5" t="s">
        <v>96</v>
      </c>
      <c r="E24" s="5" t="s">
        <v>550</v>
      </c>
      <c r="F24" s="8">
        <v>6995.01</v>
      </c>
      <c r="G24" s="5" t="s">
        <v>562</v>
      </c>
      <c r="H24" s="7">
        <f t="shared" si="1"/>
        <v>42780</v>
      </c>
    </row>
    <row r="25" spans="1:8" ht="62.4" x14ac:dyDescent="0.3">
      <c r="A25" s="7" t="str">
        <f>+MID(E25,1,3)</f>
        <v>EMH</v>
      </c>
      <c r="B25" s="7">
        <v>42735</v>
      </c>
      <c r="C25" s="5" t="s">
        <v>690</v>
      </c>
      <c r="D25" s="5" t="s">
        <v>103</v>
      </c>
      <c r="E25" s="5" t="s">
        <v>558</v>
      </c>
      <c r="F25" s="8">
        <v>11600</v>
      </c>
      <c r="G25" s="5" t="s">
        <v>562</v>
      </c>
      <c r="H25" s="7">
        <f t="shared" si="1"/>
        <v>42780</v>
      </c>
    </row>
    <row r="26" spans="1:8" ht="46.8" x14ac:dyDescent="0.3">
      <c r="A26" s="7" t="str">
        <f>+MID(E26,1,3)</f>
        <v>FEM</v>
      </c>
      <c r="B26" s="7">
        <v>42735</v>
      </c>
      <c r="C26" s="5" t="s">
        <v>691</v>
      </c>
      <c r="D26" s="5" t="s">
        <v>105</v>
      </c>
      <c r="E26" s="5" t="s">
        <v>560</v>
      </c>
      <c r="F26" s="8">
        <v>52020</v>
      </c>
      <c r="G26" s="5" t="s">
        <v>562</v>
      </c>
      <c r="H26" s="7">
        <f t="shared" si="1"/>
        <v>42780</v>
      </c>
    </row>
    <row r="27" spans="1:8" ht="46.8" x14ac:dyDescent="0.3">
      <c r="A27" s="7" t="str">
        <f>+MID(E27,1,3)</f>
        <v>FEM</v>
      </c>
      <c r="B27" s="7">
        <v>42735</v>
      </c>
      <c r="C27" s="5" t="s">
        <v>692</v>
      </c>
      <c r="D27" s="5" t="s">
        <v>578</v>
      </c>
      <c r="E27" s="5" t="s">
        <v>649</v>
      </c>
      <c r="F27" s="8">
        <v>14455</v>
      </c>
      <c r="G27" s="5" t="s">
        <v>562</v>
      </c>
      <c r="H27" s="7">
        <f t="shared" si="1"/>
        <v>42780</v>
      </c>
    </row>
    <row r="28" spans="1:8" ht="46.8" x14ac:dyDescent="0.3">
      <c r="A28" s="7" t="str">
        <f>+MID(E28,1,3)</f>
        <v xml:space="preserve">UM </v>
      </c>
      <c r="B28" s="7">
        <v>42735</v>
      </c>
      <c r="C28" s="5" t="s">
        <v>693</v>
      </c>
      <c r="D28" s="5" t="s">
        <v>582</v>
      </c>
      <c r="E28" s="5" t="s">
        <v>678</v>
      </c>
      <c r="F28" s="8">
        <v>7080</v>
      </c>
      <c r="G28" s="5" t="s">
        <v>562</v>
      </c>
      <c r="H28" s="7">
        <f t="shared" si="1"/>
        <v>42780</v>
      </c>
    </row>
    <row r="29" spans="1:8" ht="46.8" x14ac:dyDescent="0.3">
      <c r="A29" s="7" t="str">
        <f>+MID(E29,1,3)</f>
        <v>EMH</v>
      </c>
      <c r="B29" s="7">
        <v>42735</v>
      </c>
      <c r="C29" s="5" t="s">
        <v>694</v>
      </c>
      <c r="D29" s="5" t="s">
        <v>586</v>
      </c>
      <c r="E29" s="5" t="s">
        <v>679</v>
      </c>
      <c r="F29" s="8">
        <v>15104</v>
      </c>
      <c r="G29" s="5" t="s">
        <v>562</v>
      </c>
      <c r="H29" s="7">
        <f t="shared" si="1"/>
        <v>42780</v>
      </c>
    </row>
    <row r="30" spans="1:8" ht="31.2" x14ac:dyDescent="0.3">
      <c r="A30" s="7" t="s">
        <v>677</v>
      </c>
      <c r="B30" s="7">
        <v>42907</v>
      </c>
      <c r="C30" s="5" t="s">
        <v>344</v>
      </c>
      <c r="D30" s="5" t="s">
        <v>88</v>
      </c>
      <c r="E30" s="5" t="s">
        <v>541</v>
      </c>
      <c r="F30" s="8">
        <v>31860</v>
      </c>
      <c r="G30" s="5" t="s">
        <v>562</v>
      </c>
      <c r="H30" s="7">
        <f t="shared" si="1"/>
        <v>42952</v>
      </c>
    </row>
    <row r="31" spans="1:8" ht="31.2" x14ac:dyDescent="0.3">
      <c r="A31" s="7" t="str">
        <f>+MID(E31,1,3)</f>
        <v>JVM</v>
      </c>
      <c r="B31" s="7">
        <v>42998</v>
      </c>
      <c r="C31" s="5" t="s">
        <v>109</v>
      </c>
      <c r="D31" s="5" t="s">
        <v>2</v>
      </c>
      <c r="E31" s="5" t="s">
        <v>359</v>
      </c>
      <c r="F31" s="8">
        <v>52392</v>
      </c>
      <c r="G31" s="5" t="s">
        <v>562</v>
      </c>
      <c r="H31" s="7">
        <f t="shared" si="1"/>
        <v>43043</v>
      </c>
    </row>
    <row r="32" spans="1:8" ht="31.2" x14ac:dyDescent="0.3">
      <c r="A32" s="7" t="s">
        <v>677</v>
      </c>
      <c r="B32" s="7">
        <v>43019</v>
      </c>
      <c r="C32" s="5" t="s">
        <v>345</v>
      </c>
      <c r="D32" s="5" t="s">
        <v>88</v>
      </c>
      <c r="E32" s="5" t="s">
        <v>542</v>
      </c>
      <c r="F32" s="8">
        <v>70062.5</v>
      </c>
      <c r="G32" s="5" t="s">
        <v>562</v>
      </c>
      <c r="H32" s="7">
        <f t="shared" si="1"/>
        <v>43064</v>
      </c>
    </row>
    <row r="33" spans="1:8" ht="31.2" x14ac:dyDescent="0.3">
      <c r="A33" s="7" t="str">
        <f>+MID(E33,1,3)</f>
        <v>REC</v>
      </c>
      <c r="B33" s="7">
        <v>43070</v>
      </c>
      <c r="C33" s="5" t="s">
        <v>110</v>
      </c>
      <c r="D33" s="5" t="s">
        <v>2</v>
      </c>
      <c r="E33" s="5" t="s">
        <v>360</v>
      </c>
      <c r="F33" s="8">
        <v>44745.599999999999</v>
      </c>
      <c r="G33" s="5" t="s">
        <v>562</v>
      </c>
      <c r="H33" s="7">
        <f t="shared" si="1"/>
        <v>43115</v>
      </c>
    </row>
    <row r="34" spans="1:8" x14ac:dyDescent="0.3">
      <c r="A34" s="7" t="s">
        <v>676</v>
      </c>
      <c r="B34" s="7">
        <v>43074</v>
      </c>
      <c r="C34" s="5" t="s">
        <v>287</v>
      </c>
      <c r="D34" s="5" t="s">
        <v>58</v>
      </c>
      <c r="E34" s="5" t="s">
        <v>498</v>
      </c>
      <c r="F34" s="8">
        <v>196.8</v>
      </c>
      <c r="G34" s="5" t="s">
        <v>562</v>
      </c>
      <c r="H34" s="7">
        <f t="shared" si="1"/>
        <v>43119</v>
      </c>
    </row>
    <row r="35" spans="1:8" ht="31.2" x14ac:dyDescent="0.3">
      <c r="A35" s="7" t="str">
        <f t="shared" ref="A35:A50" si="2">+MID(E35,1,3)</f>
        <v>REC</v>
      </c>
      <c r="B35" s="7">
        <v>43090</v>
      </c>
      <c r="C35" s="5" t="s">
        <v>293</v>
      </c>
      <c r="D35" s="5" t="s">
        <v>64</v>
      </c>
      <c r="E35" s="5" t="s">
        <v>506</v>
      </c>
      <c r="F35" s="8">
        <v>51224</v>
      </c>
      <c r="G35" s="5" t="s">
        <v>562</v>
      </c>
      <c r="H35" s="7">
        <f t="shared" si="1"/>
        <v>43135</v>
      </c>
    </row>
    <row r="36" spans="1:8" ht="31.2" x14ac:dyDescent="0.3">
      <c r="A36" s="7" t="str">
        <f t="shared" si="2"/>
        <v>REC</v>
      </c>
      <c r="B36" s="7">
        <v>43090</v>
      </c>
      <c r="C36" s="5" t="s">
        <v>294</v>
      </c>
      <c r="D36" s="5" t="s">
        <v>64</v>
      </c>
      <c r="E36" s="5" t="s">
        <v>506</v>
      </c>
      <c r="F36" s="8">
        <v>27950</v>
      </c>
      <c r="G36" s="5" t="s">
        <v>562</v>
      </c>
      <c r="H36" s="7">
        <f t="shared" si="1"/>
        <v>43135</v>
      </c>
    </row>
    <row r="37" spans="1:8" ht="31.2" x14ac:dyDescent="0.3">
      <c r="A37" s="7" t="str">
        <f t="shared" si="2"/>
        <v>REC</v>
      </c>
      <c r="B37" s="7">
        <v>43090</v>
      </c>
      <c r="C37" s="5" t="s">
        <v>295</v>
      </c>
      <c r="D37" s="5" t="s">
        <v>64</v>
      </c>
      <c r="E37" s="5" t="s">
        <v>506</v>
      </c>
      <c r="F37" s="8">
        <v>24570</v>
      </c>
      <c r="G37" s="5" t="s">
        <v>562</v>
      </c>
      <c r="H37" s="7">
        <f t="shared" si="1"/>
        <v>43135</v>
      </c>
    </row>
    <row r="38" spans="1:8" ht="31.2" x14ac:dyDescent="0.3">
      <c r="A38" s="7" t="str">
        <f t="shared" si="2"/>
        <v>REC</v>
      </c>
      <c r="B38" s="7">
        <v>43090</v>
      </c>
      <c r="C38" s="5" t="s">
        <v>296</v>
      </c>
      <c r="D38" s="5" t="s">
        <v>64</v>
      </c>
      <c r="E38" s="5" t="s">
        <v>506</v>
      </c>
      <c r="F38" s="8">
        <v>16250</v>
      </c>
      <c r="G38" s="5" t="s">
        <v>562</v>
      </c>
      <c r="H38" s="7">
        <f t="shared" si="1"/>
        <v>43135</v>
      </c>
    </row>
    <row r="39" spans="1:8" ht="31.2" x14ac:dyDescent="0.3">
      <c r="A39" s="7" t="str">
        <f t="shared" si="2"/>
        <v>REC</v>
      </c>
      <c r="B39" s="7">
        <v>43090</v>
      </c>
      <c r="C39" s="5" t="s">
        <v>297</v>
      </c>
      <c r="D39" s="5" t="s">
        <v>64</v>
      </c>
      <c r="E39" s="5" t="s">
        <v>506</v>
      </c>
      <c r="F39" s="8">
        <v>42250</v>
      </c>
      <c r="G39" s="5" t="s">
        <v>562</v>
      </c>
      <c r="H39" s="7">
        <f t="shared" si="1"/>
        <v>43135</v>
      </c>
    </row>
    <row r="40" spans="1:8" ht="31.2" x14ac:dyDescent="0.3">
      <c r="A40" s="7" t="str">
        <f t="shared" si="2"/>
        <v>FEM</v>
      </c>
      <c r="B40" s="7">
        <v>43146</v>
      </c>
      <c r="C40" s="5" t="s">
        <v>112</v>
      </c>
      <c r="D40" s="5" t="s">
        <v>4</v>
      </c>
      <c r="E40" s="5" t="s">
        <v>362</v>
      </c>
      <c r="F40" s="8">
        <v>12150</v>
      </c>
      <c r="G40" s="5" t="s">
        <v>562</v>
      </c>
      <c r="H40" s="7">
        <f t="shared" si="1"/>
        <v>43191</v>
      </c>
    </row>
    <row r="41" spans="1:8" ht="31.2" x14ac:dyDescent="0.3">
      <c r="A41" s="7" t="str">
        <f t="shared" si="2"/>
        <v>FEM</v>
      </c>
      <c r="B41" s="7">
        <v>43152</v>
      </c>
      <c r="C41" s="5" t="s">
        <v>113</v>
      </c>
      <c r="D41" s="5" t="s">
        <v>4</v>
      </c>
      <c r="E41" s="5" t="s">
        <v>363</v>
      </c>
      <c r="F41" s="8">
        <v>10152</v>
      </c>
      <c r="G41" s="5" t="s">
        <v>562</v>
      </c>
      <c r="H41" s="7">
        <f t="shared" si="1"/>
        <v>43197</v>
      </c>
    </row>
    <row r="42" spans="1:8" ht="31.2" x14ac:dyDescent="0.3">
      <c r="A42" s="7" t="str">
        <f t="shared" si="2"/>
        <v>FEM</v>
      </c>
      <c r="B42" s="7">
        <v>43166</v>
      </c>
      <c r="C42" s="5" t="s">
        <v>114</v>
      </c>
      <c r="D42" s="5" t="s">
        <v>4</v>
      </c>
      <c r="E42" s="5" t="s">
        <v>364</v>
      </c>
      <c r="F42" s="8">
        <v>11124</v>
      </c>
      <c r="G42" s="5" t="s">
        <v>562</v>
      </c>
      <c r="H42" s="7">
        <f t="shared" si="1"/>
        <v>43211</v>
      </c>
    </row>
    <row r="43" spans="1:8" ht="62.4" x14ac:dyDescent="0.3">
      <c r="A43" s="7" t="str">
        <f t="shared" si="2"/>
        <v>EPH</v>
      </c>
      <c r="B43" s="7">
        <v>43433</v>
      </c>
      <c r="C43" s="5" t="s">
        <v>191</v>
      </c>
      <c r="D43" s="5" t="s">
        <v>101</v>
      </c>
      <c r="E43" s="5" t="s">
        <v>555</v>
      </c>
      <c r="F43" s="8">
        <v>3025</v>
      </c>
      <c r="G43" s="5" t="s">
        <v>562</v>
      </c>
      <c r="H43" s="7">
        <f t="shared" si="1"/>
        <v>43478</v>
      </c>
    </row>
    <row r="44" spans="1:8" ht="62.4" x14ac:dyDescent="0.3">
      <c r="A44" s="7" t="str">
        <f t="shared" si="2"/>
        <v>EPH</v>
      </c>
      <c r="B44" s="7">
        <v>43490</v>
      </c>
      <c r="C44" s="5" t="s">
        <v>138</v>
      </c>
      <c r="D44" s="5" t="s">
        <v>101</v>
      </c>
      <c r="E44" s="5" t="s">
        <v>555</v>
      </c>
      <c r="F44" s="8">
        <v>14775</v>
      </c>
      <c r="G44" s="5" t="s">
        <v>562</v>
      </c>
      <c r="H44" s="7">
        <f t="shared" si="1"/>
        <v>43535</v>
      </c>
    </row>
    <row r="45" spans="1:8" ht="62.4" x14ac:dyDescent="0.3">
      <c r="A45" s="7" t="str">
        <f t="shared" si="2"/>
        <v>EPH</v>
      </c>
      <c r="B45" s="7">
        <v>43490</v>
      </c>
      <c r="C45" s="5" t="s">
        <v>325</v>
      </c>
      <c r="D45" s="5" t="s">
        <v>101</v>
      </c>
      <c r="E45" s="5" t="s">
        <v>555</v>
      </c>
      <c r="F45" s="8">
        <v>850</v>
      </c>
      <c r="G45" s="5" t="s">
        <v>562</v>
      </c>
      <c r="H45" s="7">
        <f t="shared" si="1"/>
        <v>43535</v>
      </c>
    </row>
    <row r="46" spans="1:8" ht="31.2" x14ac:dyDescent="0.3">
      <c r="A46" s="7" t="str">
        <f t="shared" si="2"/>
        <v>JVM</v>
      </c>
      <c r="B46" s="7">
        <v>43536</v>
      </c>
      <c r="C46" s="5" t="s">
        <v>329</v>
      </c>
      <c r="D46" s="5" t="s">
        <v>78</v>
      </c>
      <c r="E46" s="5" t="s">
        <v>530</v>
      </c>
      <c r="F46" s="8">
        <v>34810</v>
      </c>
      <c r="G46" s="5" t="s">
        <v>562</v>
      </c>
      <c r="H46" s="7">
        <f t="shared" si="1"/>
        <v>43581</v>
      </c>
    </row>
    <row r="47" spans="1:8" ht="62.4" x14ac:dyDescent="0.3">
      <c r="A47" s="7" t="str">
        <f t="shared" si="2"/>
        <v>EPH</v>
      </c>
      <c r="B47" s="7">
        <v>43579</v>
      </c>
      <c r="C47" s="5" t="s">
        <v>352</v>
      </c>
      <c r="D47" s="5" t="s">
        <v>101</v>
      </c>
      <c r="E47" s="5" t="s">
        <v>555</v>
      </c>
      <c r="F47" s="8">
        <v>37423</v>
      </c>
      <c r="G47" s="5" t="s">
        <v>562</v>
      </c>
      <c r="H47" s="7">
        <f t="shared" si="1"/>
        <v>43624</v>
      </c>
    </row>
    <row r="48" spans="1:8" ht="62.4" x14ac:dyDescent="0.3">
      <c r="A48" s="7" t="str">
        <f t="shared" si="2"/>
        <v>EPH</v>
      </c>
      <c r="B48" s="7">
        <v>43579</v>
      </c>
      <c r="C48" s="5" t="s">
        <v>341</v>
      </c>
      <c r="D48" s="5" t="s">
        <v>101</v>
      </c>
      <c r="E48" s="5" t="s">
        <v>555</v>
      </c>
      <c r="F48" s="8">
        <v>2975</v>
      </c>
      <c r="G48" s="5" t="s">
        <v>562</v>
      </c>
      <c r="H48" s="7">
        <f t="shared" si="1"/>
        <v>43624</v>
      </c>
    </row>
    <row r="49" spans="1:8" ht="62.4" x14ac:dyDescent="0.3">
      <c r="A49" s="7" t="str">
        <f t="shared" si="2"/>
        <v>EPH</v>
      </c>
      <c r="B49" s="7">
        <v>43595</v>
      </c>
      <c r="C49" s="5" t="s">
        <v>353</v>
      </c>
      <c r="D49" s="5" t="s">
        <v>101</v>
      </c>
      <c r="E49" s="5" t="s">
        <v>556</v>
      </c>
      <c r="F49" s="8">
        <v>5675</v>
      </c>
      <c r="G49" s="5" t="s">
        <v>562</v>
      </c>
      <c r="H49" s="7">
        <f t="shared" si="1"/>
        <v>43640</v>
      </c>
    </row>
    <row r="50" spans="1:8" ht="31.2" x14ac:dyDescent="0.3">
      <c r="A50" s="7" t="str">
        <f t="shared" si="2"/>
        <v>FEM</v>
      </c>
      <c r="B50" s="7">
        <v>43724</v>
      </c>
      <c r="C50" s="5" t="s">
        <v>288</v>
      </c>
      <c r="D50" s="5" t="s">
        <v>60</v>
      </c>
      <c r="E50" s="5" t="s">
        <v>500</v>
      </c>
      <c r="F50" s="8">
        <v>62776</v>
      </c>
      <c r="G50" s="5" t="s">
        <v>562</v>
      </c>
      <c r="H50" s="7">
        <f t="shared" si="1"/>
        <v>43769</v>
      </c>
    </row>
    <row r="51" spans="1:8" ht="46.8" x14ac:dyDescent="0.3">
      <c r="A51" s="7" t="s">
        <v>677</v>
      </c>
      <c r="B51" s="7">
        <v>43735</v>
      </c>
      <c r="C51" s="5" t="s">
        <v>351</v>
      </c>
      <c r="D51" s="5" t="s">
        <v>99</v>
      </c>
      <c r="E51" s="5" t="s">
        <v>553</v>
      </c>
      <c r="F51" s="8">
        <v>19824</v>
      </c>
      <c r="G51" s="5" t="s">
        <v>562</v>
      </c>
      <c r="H51" s="7">
        <f t="shared" si="1"/>
        <v>43780</v>
      </c>
    </row>
    <row r="52" spans="1:8" ht="78" x14ac:dyDescent="0.3">
      <c r="A52" s="7" t="str">
        <f t="shared" ref="A52:A65" si="3">+MID(E52,1,3)</f>
        <v>FEM</v>
      </c>
      <c r="B52" s="7">
        <v>43745</v>
      </c>
      <c r="C52" s="5" t="s">
        <v>289</v>
      </c>
      <c r="D52" s="5" t="s">
        <v>60</v>
      </c>
      <c r="E52" s="5" t="s">
        <v>501</v>
      </c>
      <c r="F52" s="8">
        <v>7788</v>
      </c>
      <c r="G52" s="5" t="s">
        <v>562</v>
      </c>
      <c r="H52" s="7">
        <f t="shared" si="1"/>
        <v>43790</v>
      </c>
    </row>
    <row r="53" spans="1:8" ht="31.2" x14ac:dyDescent="0.3">
      <c r="A53" s="7" t="str">
        <f t="shared" si="3"/>
        <v>REC</v>
      </c>
      <c r="B53" s="7">
        <v>43745</v>
      </c>
      <c r="C53" s="5" t="s">
        <v>355</v>
      </c>
      <c r="D53" s="5" t="s">
        <v>104</v>
      </c>
      <c r="E53" s="5" t="s">
        <v>559</v>
      </c>
      <c r="F53" s="8">
        <v>270279</v>
      </c>
      <c r="G53" s="5" t="s">
        <v>562</v>
      </c>
      <c r="H53" s="7">
        <f t="shared" si="1"/>
        <v>43790</v>
      </c>
    </row>
    <row r="54" spans="1:8" ht="78" x14ac:dyDescent="0.3">
      <c r="A54" s="7" t="str">
        <f t="shared" si="3"/>
        <v>JVM</v>
      </c>
      <c r="B54" s="7">
        <v>43794</v>
      </c>
      <c r="C54" s="5" t="s">
        <v>610</v>
      </c>
      <c r="D54" s="5" t="s">
        <v>573</v>
      </c>
      <c r="E54" s="5" t="s">
        <v>643</v>
      </c>
      <c r="F54" s="8">
        <v>141305</v>
      </c>
      <c r="G54" s="5" t="s">
        <v>562</v>
      </c>
      <c r="H54" s="7">
        <f t="shared" si="1"/>
        <v>43839</v>
      </c>
    </row>
    <row r="55" spans="1:8" ht="46.8" x14ac:dyDescent="0.3">
      <c r="A55" s="7" t="str">
        <f t="shared" si="3"/>
        <v>REC</v>
      </c>
      <c r="B55" s="7">
        <v>43815</v>
      </c>
      <c r="C55" s="5" t="s">
        <v>189</v>
      </c>
      <c r="D55" s="5" t="s">
        <v>33</v>
      </c>
      <c r="E55" s="5" t="s">
        <v>430</v>
      </c>
      <c r="F55" s="8">
        <v>415456.97</v>
      </c>
      <c r="G55" s="5" t="s">
        <v>562</v>
      </c>
      <c r="H55" s="7">
        <f t="shared" si="1"/>
        <v>43860</v>
      </c>
    </row>
    <row r="56" spans="1:8" ht="46.8" x14ac:dyDescent="0.3">
      <c r="A56" s="7" t="str">
        <f t="shared" si="3"/>
        <v>REC</v>
      </c>
      <c r="B56" s="7">
        <v>43815</v>
      </c>
      <c r="C56" s="5" t="s">
        <v>190</v>
      </c>
      <c r="D56" s="5" t="s">
        <v>33</v>
      </c>
      <c r="E56" s="5" t="s">
        <v>430</v>
      </c>
      <c r="F56" s="8">
        <v>416620.71</v>
      </c>
      <c r="G56" s="5" t="s">
        <v>562</v>
      </c>
      <c r="H56" s="7">
        <f t="shared" si="1"/>
        <v>43860</v>
      </c>
    </row>
    <row r="57" spans="1:8" ht="46.8" x14ac:dyDescent="0.3">
      <c r="A57" s="7" t="str">
        <f t="shared" si="3"/>
        <v>REC</v>
      </c>
      <c r="B57" s="7">
        <v>43815</v>
      </c>
      <c r="C57" s="5" t="s">
        <v>191</v>
      </c>
      <c r="D57" s="5" t="s">
        <v>33</v>
      </c>
      <c r="E57" s="5" t="s">
        <v>430</v>
      </c>
      <c r="F57" s="8">
        <v>410801.99</v>
      </c>
      <c r="G57" s="5" t="s">
        <v>562</v>
      </c>
      <c r="H57" s="7">
        <f t="shared" si="1"/>
        <v>43860</v>
      </c>
    </row>
    <row r="58" spans="1:8" ht="46.8" x14ac:dyDescent="0.3">
      <c r="A58" s="7" t="str">
        <f t="shared" si="3"/>
        <v>REC</v>
      </c>
      <c r="B58" s="7">
        <v>43815</v>
      </c>
      <c r="C58" s="5" t="s">
        <v>192</v>
      </c>
      <c r="D58" s="5" t="s">
        <v>33</v>
      </c>
      <c r="E58" s="5" t="s">
        <v>430</v>
      </c>
      <c r="F58" s="8">
        <v>450369.32</v>
      </c>
      <c r="G58" s="5" t="s">
        <v>562</v>
      </c>
      <c r="H58" s="7">
        <f t="shared" si="1"/>
        <v>43860</v>
      </c>
    </row>
    <row r="59" spans="1:8" ht="46.8" x14ac:dyDescent="0.3">
      <c r="A59" s="7" t="str">
        <f t="shared" si="3"/>
        <v>REC</v>
      </c>
      <c r="B59" s="7">
        <v>43815</v>
      </c>
      <c r="C59" s="5" t="s">
        <v>193</v>
      </c>
      <c r="D59" s="5" t="s">
        <v>33</v>
      </c>
      <c r="E59" s="5" t="s">
        <v>430</v>
      </c>
      <c r="F59" s="8">
        <v>382872.11</v>
      </c>
      <c r="G59" s="5" t="s">
        <v>562</v>
      </c>
      <c r="H59" s="7">
        <f t="shared" si="1"/>
        <v>43860</v>
      </c>
    </row>
    <row r="60" spans="1:8" ht="46.8" x14ac:dyDescent="0.3">
      <c r="A60" s="7" t="str">
        <f t="shared" si="3"/>
        <v>REC</v>
      </c>
      <c r="B60" s="7">
        <v>43815</v>
      </c>
      <c r="C60" s="5" t="s">
        <v>194</v>
      </c>
      <c r="D60" s="5" t="s">
        <v>33</v>
      </c>
      <c r="E60" s="5" t="s">
        <v>430</v>
      </c>
      <c r="F60" s="8">
        <v>427886.15</v>
      </c>
      <c r="G60" s="5" t="s">
        <v>562</v>
      </c>
      <c r="H60" s="7">
        <f t="shared" si="1"/>
        <v>43860</v>
      </c>
    </row>
    <row r="61" spans="1:8" ht="46.8" x14ac:dyDescent="0.3">
      <c r="A61" s="7" t="str">
        <f t="shared" si="3"/>
        <v>REC</v>
      </c>
      <c r="B61" s="7">
        <v>43859</v>
      </c>
      <c r="C61" s="5" t="s">
        <v>148</v>
      </c>
      <c r="D61" s="5" t="s">
        <v>21</v>
      </c>
      <c r="E61" s="5" t="s">
        <v>393</v>
      </c>
      <c r="F61" s="8">
        <v>39189.120000000003</v>
      </c>
      <c r="G61" s="5" t="s">
        <v>562</v>
      </c>
      <c r="H61" s="7">
        <f t="shared" si="1"/>
        <v>43904</v>
      </c>
    </row>
    <row r="62" spans="1:8" ht="46.8" x14ac:dyDescent="0.3">
      <c r="A62" s="7" t="str">
        <f t="shared" si="3"/>
        <v>FEM</v>
      </c>
      <c r="B62" s="7">
        <v>43859</v>
      </c>
      <c r="C62" s="5" t="s">
        <v>149</v>
      </c>
      <c r="D62" s="5" t="s">
        <v>21</v>
      </c>
      <c r="E62" s="5" t="s">
        <v>394</v>
      </c>
      <c r="F62" s="8">
        <v>8760</v>
      </c>
      <c r="G62" s="5" t="s">
        <v>562</v>
      </c>
      <c r="H62" s="7">
        <f t="shared" si="1"/>
        <v>43904</v>
      </c>
    </row>
    <row r="63" spans="1:8" ht="31.2" x14ac:dyDescent="0.3">
      <c r="A63" s="7" t="str">
        <f t="shared" si="3"/>
        <v>REC</v>
      </c>
      <c r="B63" s="7">
        <v>44032</v>
      </c>
      <c r="C63" s="5" t="s">
        <v>333</v>
      </c>
      <c r="D63" s="5" t="s">
        <v>567</v>
      </c>
      <c r="E63" s="5" t="s">
        <v>634</v>
      </c>
      <c r="F63" s="8">
        <v>464594.84</v>
      </c>
      <c r="G63" s="5" t="s">
        <v>562</v>
      </c>
      <c r="H63" s="7">
        <f t="shared" si="1"/>
        <v>44077</v>
      </c>
    </row>
    <row r="64" spans="1:8" ht="46.8" x14ac:dyDescent="0.3">
      <c r="A64" s="7" t="str">
        <f t="shared" si="3"/>
        <v>REC</v>
      </c>
      <c r="B64" s="7">
        <v>44046</v>
      </c>
      <c r="C64" s="5" t="s">
        <v>206</v>
      </c>
      <c r="D64" s="5" t="s">
        <v>41</v>
      </c>
      <c r="E64" s="5" t="s">
        <v>441</v>
      </c>
      <c r="F64" s="8">
        <v>8024</v>
      </c>
      <c r="G64" s="5" t="s">
        <v>562</v>
      </c>
      <c r="H64" s="7">
        <f t="shared" si="1"/>
        <v>44091</v>
      </c>
    </row>
    <row r="65" spans="1:8" ht="46.8" x14ac:dyDescent="0.3">
      <c r="A65" s="7" t="str">
        <f t="shared" si="3"/>
        <v>REC</v>
      </c>
      <c r="B65" s="7">
        <v>44095</v>
      </c>
      <c r="C65" s="5" t="s">
        <v>205</v>
      </c>
      <c r="D65" s="5" t="s">
        <v>39</v>
      </c>
      <c r="E65" s="5" t="s">
        <v>439</v>
      </c>
      <c r="F65" s="8">
        <v>178864.4</v>
      </c>
      <c r="G65" s="5" t="s">
        <v>562</v>
      </c>
      <c r="H65" s="7">
        <f t="shared" si="1"/>
        <v>44140</v>
      </c>
    </row>
    <row r="66" spans="1:8" ht="46.8" x14ac:dyDescent="0.3">
      <c r="A66" s="7" t="s">
        <v>674</v>
      </c>
      <c r="B66" s="7">
        <v>44344</v>
      </c>
      <c r="C66" s="5" t="s">
        <v>194</v>
      </c>
      <c r="D66" s="5" t="s">
        <v>23</v>
      </c>
      <c r="E66" s="5" t="s">
        <v>675</v>
      </c>
      <c r="F66" s="8">
        <v>45878.400000000001</v>
      </c>
      <c r="G66" s="5" t="s">
        <v>562</v>
      </c>
      <c r="H66" s="7">
        <f t="shared" si="1"/>
        <v>44389</v>
      </c>
    </row>
    <row r="67" spans="1:8" ht="46.8" x14ac:dyDescent="0.3">
      <c r="A67" s="7" t="str">
        <f>+MID(E67,1,3)</f>
        <v>REC</v>
      </c>
      <c r="B67" s="7">
        <v>44355</v>
      </c>
      <c r="C67" s="5" t="s">
        <v>318</v>
      </c>
      <c r="D67" s="5" t="s">
        <v>73</v>
      </c>
      <c r="E67" s="5" t="s">
        <v>520</v>
      </c>
      <c r="F67" s="8">
        <v>9468.32</v>
      </c>
      <c r="G67" s="5" t="s">
        <v>562</v>
      </c>
      <c r="H67" s="7">
        <f t="shared" si="1"/>
        <v>44400</v>
      </c>
    </row>
    <row r="68" spans="1:8" ht="46.8" x14ac:dyDescent="0.3">
      <c r="A68" s="7" t="s">
        <v>676</v>
      </c>
      <c r="B68" s="7">
        <v>44442</v>
      </c>
      <c r="C68" s="5" t="s">
        <v>319</v>
      </c>
      <c r="D68" s="5" t="s">
        <v>73</v>
      </c>
      <c r="E68" s="5" t="s">
        <v>521</v>
      </c>
      <c r="F68" s="8">
        <v>4734.16</v>
      </c>
      <c r="G68" s="5" t="s">
        <v>562</v>
      </c>
      <c r="H68" s="7">
        <f t="shared" si="1"/>
        <v>44487</v>
      </c>
    </row>
    <row r="69" spans="1:8" ht="31.2" x14ac:dyDescent="0.3">
      <c r="A69" s="7" t="str">
        <f>+MID(E69,1,3)</f>
        <v>EPH</v>
      </c>
      <c r="B69" s="7">
        <v>44464</v>
      </c>
      <c r="C69" s="5" t="s">
        <v>335</v>
      </c>
      <c r="D69" s="5" t="s">
        <v>82</v>
      </c>
      <c r="E69" s="5" t="s">
        <v>534</v>
      </c>
      <c r="F69" s="8">
        <v>17464</v>
      </c>
      <c r="G69" s="5" t="s">
        <v>562</v>
      </c>
      <c r="H69" s="7">
        <f t="shared" si="1"/>
        <v>44509</v>
      </c>
    </row>
    <row r="70" spans="1:8" ht="46.8" x14ac:dyDescent="0.3">
      <c r="A70" s="7" t="str">
        <f>+MID(E70,1,3)</f>
        <v>REC</v>
      </c>
      <c r="B70" s="7">
        <v>44475</v>
      </c>
      <c r="C70" s="5" t="s">
        <v>320</v>
      </c>
      <c r="D70" s="5" t="s">
        <v>73</v>
      </c>
      <c r="E70" s="5" t="s">
        <v>520</v>
      </c>
      <c r="F70" s="8">
        <v>14202.48</v>
      </c>
      <c r="G70" s="5" t="s">
        <v>562</v>
      </c>
      <c r="H70" s="7">
        <f t="shared" si="1"/>
        <v>44520</v>
      </c>
    </row>
    <row r="71" spans="1:8" ht="31.2" x14ac:dyDescent="0.3">
      <c r="A71" s="7" t="str">
        <f>+MID(E71,1,3)</f>
        <v>EPH</v>
      </c>
      <c r="B71" s="7">
        <v>44499</v>
      </c>
      <c r="C71" s="5" t="s">
        <v>336</v>
      </c>
      <c r="D71" s="5" t="s">
        <v>82</v>
      </c>
      <c r="E71" s="5" t="s">
        <v>534</v>
      </c>
      <c r="F71" s="8">
        <v>17464</v>
      </c>
      <c r="G71" s="5" t="s">
        <v>562</v>
      </c>
      <c r="H71" s="7">
        <f t="shared" si="1"/>
        <v>44544</v>
      </c>
    </row>
    <row r="72" spans="1:8" ht="78" x14ac:dyDescent="0.3">
      <c r="A72" s="7" t="str">
        <f>+MID(E72,1,3)</f>
        <v>REC</v>
      </c>
      <c r="B72" s="7">
        <v>44520</v>
      </c>
      <c r="C72" s="5" t="s">
        <v>285</v>
      </c>
      <c r="D72" s="5" t="s">
        <v>56</v>
      </c>
      <c r="E72" s="5" t="s">
        <v>495</v>
      </c>
      <c r="F72" s="8">
        <v>21600</v>
      </c>
      <c r="G72" s="5" t="s">
        <v>562</v>
      </c>
      <c r="H72" s="7">
        <f t="shared" si="1"/>
        <v>44565</v>
      </c>
    </row>
    <row r="73" spans="1:8" ht="31.2" x14ac:dyDescent="0.3">
      <c r="A73" s="7" t="str">
        <f>+MID(E73,1,3)</f>
        <v>EPH</v>
      </c>
      <c r="B73" s="7">
        <v>44534</v>
      </c>
      <c r="C73" s="5" t="s">
        <v>337</v>
      </c>
      <c r="D73" s="5" t="s">
        <v>82</v>
      </c>
      <c r="E73" s="5" t="s">
        <v>534</v>
      </c>
      <c r="F73" s="8">
        <v>17464</v>
      </c>
      <c r="G73" s="5" t="s">
        <v>562</v>
      </c>
      <c r="H73" s="7">
        <f t="shared" si="1"/>
        <v>44579</v>
      </c>
    </row>
    <row r="74" spans="1:8" ht="78" x14ac:dyDescent="0.3">
      <c r="A74" s="7" t="s">
        <v>676</v>
      </c>
      <c r="B74" s="7">
        <v>44538</v>
      </c>
      <c r="C74" s="5" t="s">
        <v>187</v>
      </c>
      <c r="D74" s="5" t="s">
        <v>79</v>
      </c>
      <c r="E74" s="5" t="s">
        <v>531</v>
      </c>
      <c r="F74" s="8">
        <v>39370</v>
      </c>
      <c r="G74" s="5" t="s">
        <v>562</v>
      </c>
      <c r="H74" s="7">
        <f t="shared" ref="H74:H137" si="4">+B74+45</f>
        <v>44583</v>
      </c>
    </row>
    <row r="75" spans="1:8" ht="78" x14ac:dyDescent="0.3">
      <c r="A75" s="7" t="s">
        <v>676</v>
      </c>
      <c r="B75" s="7">
        <v>44538</v>
      </c>
      <c r="C75" s="5" t="s">
        <v>186</v>
      </c>
      <c r="D75" s="5" t="s">
        <v>79</v>
      </c>
      <c r="E75" s="5" t="s">
        <v>531</v>
      </c>
      <c r="F75" s="8">
        <v>7699</v>
      </c>
      <c r="G75" s="5" t="s">
        <v>562</v>
      </c>
      <c r="H75" s="7">
        <f t="shared" si="4"/>
        <v>44583</v>
      </c>
    </row>
    <row r="76" spans="1:8" ht="62.4" x14ac:dyDescent="0.3">
      <c r="A76" s="7" t="s">
        <v>676</v>
      </c>
      <c r="B76" s="7">
        <v>44544</v>
      </c>
      <c r="C76" s="5" t="s">
        <v>219</v>
      </c>
      <c r="D76" s="5" t="s">
        <v>54</v>
      </c>
      <c r="E76" s="5" t="s">
        <v>455</v>
      </c>
      <c r="F76" s="8">
        <v>472898.73</v>
      </c>
      <c r="G76" s="5" t="s">
        <v>562</v>
      </c>
      <c r="H76" s="7">
        <f t="shared" si="4"/>
        <v>44589</v>
      </c>
    </row>
    <row r="77" spans="1:8" ht="62.4" x14ac:dyDescent="0.3">
      <c r="A77" s="7" t="s">
        <v>676</v>
      </c>
      <c r="B77" s="7">
        <v>44544</v>
      </c>
      <c r="C77" s="5" t="s">
        <v>220</v>
      </c>
      <c r="D77" s="5" t="s">
        <v>54</v>
      </c>
      <c r="E77" s="5" t="s">
        <v>455</v>
      </c>
      <c r="F77" s="8">
        <v>322932.17</v>
      </c>
      <c r="G77" s="5" t="s">
        <v>562</v>
      </c>
      <c r="H77" s="7">
        <f t="shared" si="4"/>
        <v>44589</v>
      </c>
    </row>
    <row r="78" spans="1:8" ht="62.4" x14ac:dyDescent="0.3">
      <c r="A78" s="7" t="s">
        <v>676</v>
      </c>
      <c r="B78" s="7">
        <v>44544</v>
      </c>
      <c r="C78" s="5" t="s">
        <v>221</v>
      </c>
      <c r="D78" s="5" t="s">
        <v>54</v>
      </c>
      <c r="E78" s="5" t="s">
        <v>455</v>
      </c>
      <c r="F78" s="8">
        <v>446224.59</v>
      </c>
      <c r="G78" s="5" t="s">
        <v>562</v>
      </c>
      <c r="H78" s="7">
        <f t="shared" si="4"/>
        <v>44589</v>
      </c>
    </row>
    <row r="79" spans="1:8" ht="46.8" x14ac:dyDescent="0.3">
      <c r="A79" s="7" t="s">
        <v>676</v>
      </c>
      <c r="B79" s="7">
        <v>44557</v>
      </c>
      <c r="C79" s="5" t="s">
        <v>222</v>
      </c>
      <c r="D79" s="5" t="s">
        <v>54</v>
      </c>
      <c r="E79" s="5" t="s">
        <v>456</v>
      </c>
      <c r="F79" s="8">
        <v>280313.31</v>
      </c>
      <c r="G79" s="5" t="s">
        <v>562</v>
      </c>
      <c r="H79" s="7">
        <f t="shared" si="4"/>
        <v>44602</v>
      </c>
    </row>
    <row r="80" spans="1:8" ht="93.6" x14ac:dyDescent="0.3">
      <c r="A80" s="7" t="str">
        <f>+MID(E80,1,3)</f>
        <v>REC</v>
      </c>
      <c r="B80" s="7">
        <v>44581</v>
      </c>
      <c r="C80" s="5" t="s">
        <v>603</v>
      </c>
      <c r="D80" s="5" t="s">
        <v>568</v>
      </c>
      <c r="E80" s="5" t="s">
        <v>635</v>
      </c>
      <c r="F80" s="8">
        <v>232000</v>
      </c>
      <c r="G80" s="5" t="s">
        <v>562</v>
      </c>
      <c r="H80" s="7">
        <f t="shared" si="4"/>
        <v>44626</v>
      </c>
    </row>
    <row r="81" spans="1:8" ht="62.4" x14ac:dyDescent="0.3">
      <c r="A81" s="7" t="str">
        <f>+MID(E81,1,3)</f>
        <v>REC</v>
      </c>
      <c r="B81" s="7">
        <v>44592</v>
      </c>
      <c r="C81" s="5" t="s">
        <v>205</v>
      </c>
      <c r="D81" s="5" t="s">
        <v>71</v>
      </c>
      <c r="E81" s="5" t="s">
        <v>515</v>
      </c>
      <c r="F81" s="8">
        <v>6844</v>
      </c>
      <c r="G81" s="5" t="s">
        <v>562</v>
      </c>
      <c r="H81" s="7">
        <f t="shared" si="4"/>
        <v>44637</v>
      </c>
    </row>
    <row r="82" spans="1:8" ht="62.4" x14ac:dyDescent="0.3">
      <c r="A82" s="7" t="str">
        <f>+MID(E82,1,3)</f>
        <v>JVM</v>
      </c>
      <c r="B82" s="7">
        <v>44601</v>
      </c>
      <c r="C82" s="5" t="s">
        <v>150</v>
      </c>
      <c r="D82" s="5" t="s">
        <v>21</v>
      </c>
      <c r="E82" s="5" t="s">
        <v>395</v>
      </c>
      <c r="F82" s="8">
        <v>48630.6</v>
      </c>
      <c r="G82" s="5" t="s">
        <v>562</v>
      </c>
      <c r="H82" s="7">
        <f t="shared" si="4"/>
        <v>44646</v>
      </c>
    </row>
    <row r="83" spans="1:8" ht="46.8" x14ac:dyDescent="0.3">
      <c r="A83" s="7" t="s">
        <v>676</v>
      </c>
      <c r="B83" s="7">
        <v>44602</v>
      </c>
      <c r="C83" s="5" t="s">
        <v>223</v>
      </c>
      <c r="D83" s="5" t="s">
        <v>54</v>
      </c>
      <c r="E83" s="5" t="s">
        <v>457</v>
      </c>
      <c r="F83" s="8">
        <v>550373.49</v>
      </c>
      <c r="G83" s="5" t="s">
        <v>562</v>
      </c>
      <c r="H83" s="7">
        <f t="shared" si="4"/>
        <v>44647</v>
      </c>
    </row>
    <row r="84" spans="1:8" ht="46.8" x14ac:dyDescent="0.3">
      <c r="A84" s="7" t="str">
        <f>+MID(E84,1,3)</f>
        <v>FEM</v>
      </c>
      <c r="B84" s="7">
        <v>44607</v>
      </c>
      <c r="C84" s="5" t="s">
        <v>224</v>
      </c>
      <c r="D84" s="5" t="s">
        <v>54</v>
      </c>
      <c r="E84" s="5" t="s">
        <v>458</v>
      </c>
      <c r="F84" s="8">
        <v>53730.92</v>
      </c>
      <c r="G84" s="5" t="s">
        <v>562</v>
      </c>
      <c r="H84" s="7">
        <f t="shared" si="4"/>
        <v>44652</v>
      </c>
    </row>
    <row r="85" spans="1:8" ht="62.4" x14ac:dyDescent="0.3">
      <c r="A85" s="7" t="str">
        <f>+MID(E85,1,3)</f>
        <v>EMH</v>
      </c>
      <c r="B85" s="7">
        <v>44607</v>
      </c>
      <c r="C85" s="5" t="s">
        <v>225</v>
      </c>
      <c r="D85" s="5" t="s">
        <v>54</v>
      </c>
      <c r="E85" s="5" t="s">
        <v>459</v>
      </c>
      <c r="F85" s="8">
        <v>107516.46</v>
      </c>
      <c r="G85" s="5" t="s">
        <v>562</v>
      </c>
      <c r="H85" s="7">
        <f t="shared" si="4"/>
        <v>44652</v>
      </c>
    </row>
    <row r="86" spans="1:8" ht="78" x14ac:dyDescent="0.3">
      <c r="A86" s="7" t="s">
        <v>676</v>
      </c>
      <c r="B86" s="7">
        <v>44609</v>
      </c>
      <c r="C86" s="5" t="s">
        <v>214</v>
      </c>
      <c r="D86" s="5" t="s">
        <v>79</v>
      </c>
      <c r="E86" s="5" t="s">
        <v>531</v>
      </c>
      <c r="F86" s="8">
        <v>58628</v>
      </c>
      <c r="G86" s="5" t="s">
        <v>562</v>
      </c>
      <c r="H86" s="7">
        <f t="shared" si="4"/>
        <v>44654</v>
      </c>
    </row>
    <row r="87" spans="1:8" ht="78" x14ac:dyDescent="0.3">
      <c r="A87" s="7" t="s">
        <v>676</v>
      </c>
      <c r="B87" s="7">
        <v>44609</v>
      </c>
      <c r="C87" s="5" t="s">
        <v>330</v>
      </c>
      <c r="D87" s="5" t="s">
        <v>79</v>
      </c>
      <c r="E87" s="5" t="s">
        <v>531</v>
      </c>
      <c r="F87" s="8">
        <v>5352</v>
      </c>
      <c r="G87" s="5" t="s">
        <v>562</v>
      </c>
      <c r="H87" s="7">
        <f t="shared" si="4"/>
        <v>44654</v>
      </c>
    </row>
    <row r="88" spans="1:8" ht="62.4" x14ac:dyDescent="0.3">
      <c r="A88" s="7" t="str">
        <f t="shared" ref="A88:A95" si="5">+MID(E88,1,3)</f>
        <v>FEM</v>
      </c>
      <c r="B88" s="7">
        <v>44620</v>
      </c>
      <c r="C88" s="5" t="s">
        <v>151</v>
      </c>
      <c r="D88" s="5" t="s">
        <v>21</v>
      </c>
      <c r="E88" s="5" t="s">
        <v>396</v>
      </c>
      <c r="F88" s="8">
        <v>5900</v>
      </c>
      <c r="G88" s="5" t="s">
        <v>562</v>
      </c>
      <c r="H88" s="7">
        <f t="shared" si="4"/>
        <v>44665</v>
      </c>
    </row>
    <row r="89" spans="1:8" ht="78" x14ac:dyDescent="0.3">
      <c r="A89" s="7" t="str">
        <f t="shared" si="5"/>
        <v>EMH</v>
      </c>
      <c r="B89" s="7">
        <v>44630</v>
      </c>
      <c r="C89" s="5" t="s">
        <v>226</v>
      </c>
      <c r="D89" s="5" t="s">
        <v>54</v>
      </c>
      <c r="E89" s="5" t="s">
        <v>460</v>
      </c>
      <c r="F89" s="8">
        <v>-11824.78</v>
      </c>
      <c r="G89" s="5" t="s">
        <v>562</v>
      </c>
      <c r="H89" s="7">
        <f t="shared" si="4"/>
        <v>44675</v>
      </c>
    </row>
    <row r="90" spans="1:8" ht="62.4" x14ac:dyDescent="0.3">
      <c r="A90" s="7" t="str">
        <f t="shared" si="5"/>
        <v>REC</v>
      </c>
      <c r="B90" s="7">
        <v>44630</v>
      </c>
      <c r="C90" s="5" t="s">
        <v>313</v>
      </c>
      <c r="D90" s="5" t="s">
        <v>71</v>
      </c>
      <c r="E90" s="5" t="s">
        <v>516</v>
      </c>
      <c r="F90" s="8">
        <v>6844</v>
      </c>
      <c r="G90" s="5" t="s">
        <v>562</v>
      </c>
      <c r="H90" s="7">
        <f t="shared" si="4"/>
        <v>44675</v>
      </c>
    </row>
    <row r="91" spans="1:8" ht="62.4" x14ac:dyDescent="0.3">
      <c r="A91" s="7" t="str">
        <f t="shared" si="5"/>
        <v>JVM</v>
      </c>
      <c r="B91" s="7">
        <v>44645</v>
      </c>
      <c r="C91" s="5" t="s">
        <v>227</v>
      </c>
      <c r="D91" s="5" t="s">
        <v>54</v>
      </c>
      <c r="E91" s="5" t="s">
        <v>461</v>
      </c>
      <c r="F91" s="8">
        <v>208946.22</v>
      </c>
      <c r="G91" s="5" t="s">
        <v>562</v>
      </c>
      <c r="H91" s="7">
        <f t="shared" si="4"/>
        <v>44690</v>
      </c>
    </row>
    <row r="92" spans="1:8" ht="62.4" x14ac:dyDescent="0.3">
      <c r="A92" s="7" t="str">
        <f t="shared" si="5"/>
        <v>REC</v>
      </c>
      <c r="B92" s="7">
        <v>44645</v>
      </c>
      <c r="C92" s="5" t="s">
        <v>314</v>
      </c>
      <c r="D92" s="5" t="s">
        <v>71</v>
      </c>
      <c r="E92" s="5" t="s">
        <v>516</v>
      </c>
      <c r="F92" s="8">
        <v>6844</v>
      </c>
      <c r="G92" s="5" t="s">
        <v>562</v>
      </c>
      <c r="H92" s="7">
        <f t="shared" si="4"/>
        <v>44690</v>
      </c>
    </row>
    <row r="93" spans="1:8" ht="46.8" x14ac:dyDescent="0.3">
      <c r="A93" s="7" t="str">
        <f t="shared" si="5"/>
        <v>EMH</v>
      </c>
      <c r="B93" s="7">
        <v>44648</v>
      </c>
      <c r="C93" s="5" t="s">
        <v>128</v>
      </c>
      <c r="D93" s="5" t="s">
        <v>9</v>
      </c>
      <c r="E93" s="5" t="s">
        <v>376</v>
      </c>
      <c r="F93" s="8">
        <v>134190.78</v>
      </c>
      <c r="G93" s="5" t="s">
        <v>562</v>
      </c>
      <c r="H93" s="7">
        <f t="shared" si="4"/>
        <v>44693</v>
      </c>
    </row>
    <row r="94" spans="1:8" ht="78" x14ac:dyDescent="0.3">
      <c r="A94" s="7" t="str">
        <f t="shared" si="5"/>
        <v>REC</v>
      </c>
      <c r="B94" s="7">
        <v>44652</v>
      </c>
      <c r="C94" s="5" t="s">
        <v>198</v>
      </c>
      <c r="D94" s="5" t="s">
        <v>36</v>
      </c>
      <c r="E94" s="5" t="s">
        <v>433</v>
      </c>
      <c r="F94" s="8">
        <v>250000</v>
      </c>
      <c r="G94" s="5" t="s">
        <v>562</v>
      </c>
      <c r="H94" s="7">
        <f t="shared" si="4"/>
        <v>44697</v>
      </c>
    </row>
    <row r="95" spans="1:8" ht="31.2" x14ac:dyDescent="0.3">
      <c r="A95" s="7" t="str">
        <f t="shared" si="5"/>
        <v>EPH</v>
      </c>
      <c r="B95" s="7">
        <v>44652</v>
      </c>
      <c r="C95" s="5" t="s">
        <v>338</v>
      </c>
      <c r="D95" s="5" t="s">
        <v>82</v>
      </c>
      <c r="E95" s="5" t="s">
        <v>535</v>
      </c>
      <c r="F95" s="8">
        <v>17464</v>
      </c>
      <c r="G95" s="5" t="s">
        <v>562</v>
      </c>
      <c r="H95" s="7">
        <f t="shared" si="4"/>
        <v>44697</v>
      </c>
    </row>
    <row r="96" spans="1:8" ht="93.6" x14ac:dyDescent="0.3">
      <c r="A96" s="7" t="s">
        <v>676</v>
      </c>
      <c r="B96" s="7">
        <v>44656</v>
      </c>
      <c r="C96" s="5" t="s">
        <v>228</v>
      </c>
      <c r="D96" s="5" t="s">
        <v>54</v>
      </c>
      <c r="E96" s="5" t="s">
        <v>462</v>
      </c>
      <c r="F96" s="8">
        <v>56806.2</v>
      </c>
      <c r="G96" s="5" t="s">
        <v>562</v>
      </c>
      <c r="H96" s="7">
        <f t="shared" si="4"/>
        <v>44701</v>
      </c>
    </row>
    <row r="97" spans="1:8" ht="62.4" x14ac:dyDescent="0.3">
      <c r="A97" s="7" t="str">
        <f>+MID(E97,1,3)</f>
        <v>EPH</v>
      </c>
      <c r="B97" s="7">
        <v>44659</v>
      </c>
      <c r="C97" s="5" t="s">
        <v>158</v>
      </c>
      <c r="D97" s="5" t="s">
        <v>27</v>
      </c>
      <c r="E97" s="5" t="s">
        <v>412</v>
      </c>
      <c r="F97" s="8">
        <v>35450</v>
      </c>
      <c r="G97" s="5" t="s">
        <v>562</v>
      </c>
      <c r="H97" s="7">
        <f t="shared" si="4"/>
        <v>44704</v>
      </c>
    </row>
    <row r="98" spans="1:8" ht="62.4" x14ac:dyDescent="0.3">
      <c r="A98" s="7" t="s">
        <v>677</v>
      </c>
      <c r="B98" s="7">
        <v>44662</v>
      </c>
      <c r="C98" s="5" t="s">
        <v>229</v>
      </c>
      <c r="D98" s="5" t="s">
        <v>54</v>
      </c>
      <c r="E98" s="5" t="s">
        <v>463</v>
      </c>
      <c r="F98" s="8">
        <v>397818.31</v>
      </c>
      <c r="G98" s="5" t="s">
        <v>562</v>
      </c>
      <c r="H98" s="7">
        <f t="shared" si="4"/>
        <v>44707</v>
      </c>
    </row>
    <row r="99" spans="1:8" ht="62.4" x14ac:dyDescent="0.3">
      <c r="A99" s="7" t="s">
        <v>677</v>
      </c>
      <c r="B99" s="7">
        <v>44662</v>
      </c>
      <c r="C99" s="5" t="s">
        <v>601</v>
      </c>
      <c r="D99" s="5" t="s">
        <v>566</v>
      </c>
      <c r="E99" s="5" t="s">
        <v>632</v>
      </c>
      <c r="F99" s="8">
        <v>55460</v>
      </c>
      <c r="G99" s="5" t="s">
        <v>562</v>
      </c>
      <c r="H99" s="7">
        <f t="shared" si="4"/>
        <v>44707</v>
      </c>
    </row>
    <row r="100" spans="1:8" ht="62.4" x14ac:dyDescent="0.3">
      <c r="A100" s="7" t="str">
        <f>+MID(E100,1,3)</f>
        <v>FEM</v>
      </c>
      <c r="B100" s="7">
        <v>44665</v>
      </c>
      <c r="C100" s="5" t="s">
        <v>230</v>
      </c>
      <c r="D100" s="5" t="s">
        <v>54</v>
      </c>
      <c r="E100" s="5" t="s">
        <v>464</v>
      </c>
      <c r="F100" s="8">
        <v>483795.12</v>
      </c>
      <c r="G100" s="5" t="s">
        <v>562</v>
      </c>
      <c r="H100" s="7">
        <f t="shared" si="4"/>
        <v>44710</v>
      </c>
    </row>
    <row r="101" spans="1:8" ht="93.6" x14ac:dyDescent="0.3">
      <c r="A101" s="7" t="str">
        <f>+MID(E101,1,3)</f>
        <v>FEM</v>
      </c>
      <c r="B101" s="7">
        <v>44665</v>
      </c>
      <c r="C101" s="5" t="s">
        <v>231</v>
      </c>
      <c r="D101" s="5" t="s">
        <v>54</v>
      </c>
      <c r="E101" s="5" t="s">
        <v>465</v>
      </c>
      <c r="F101" s="8">
        <v>154286.32</v>
      </c>
      <c r="G101" s="5" t="s">
        <v>562</v>
      </c>
      <c r="H101" s="7">
        <f t="shared" si="4"/>
        <v>44710</v>
      </c>
    </row>
    <row r="102" spans="1:8" ht="46.8" x14ac:dyDescent="0.3">
      <c r="A102" s="7" t="str">
        <f>+MID(E102,1,3)</f>
        <v>REC</v>
      </c>
      <c r="B102" s="7">
        <v>44669</v>
      </c>
      <c r="C102" s="5" t="s">
        <v>107</v>
      </c>
      <c r="D102" s="5" t="s">
        <v>0</v>
      </c>
      <c r="E102" s="5" t="s">
        <v>357</v>
      </c>
      <c r="F102" s="8">
        <v>49290</v>
      </c>
      <c r="G102" s="5" t="s">
        <v>562</v>
      </c>
      <c r="H102" s="7">
        <f t="shared" si="4"/>
        <v>44714</v>
      </c>
    </row>
    <row r="103" spans="1:8" ht="46.8" x14ac:dyDescent="0.3">
      <c r="A103" s="7" t="str">
        <f>+MID(E103,1,3)</f>
        <v>FEM</v>
      </c>
      <c r="B103" s="7">
        <v>44670</v>
      </c>
      <c r="C103" s="5" t="s">
        <v>191</v>
      </c>
      <c r="D103" s="5" t="s">
        <v>74</v>
      </c>
      <c r="E103" s="5" t="s">
        <v>526</v>
      </c>
      <c r="F103" s="8">
        <v>17900</v>
      </c>
      <c r="G103" s="5" t="s">
        <v>562</v>
      </c>
      <c r="H103" s="7">
        <f t="shared" si="4"/>
        <v>44715</v>
      </c>
    </row>
    <row r="104" spans="1:8" ht="78" x14ac:dyDescent="0.3">
      <c r="A104" s="7" t="s">
        <v>676</v>
      </c>
      <c r="B104" s="7">
        <v>44671</v>
      </c>
      <c r="C104" s="5" t="s">
        <v>232</v>
      </c>
      <c r="D104" s="5" t="s">
        <v>54</v>
      </c>
      <c r="E104" s="5" t="s">
        <v>466</v>
      </c>
      <c r="F104" s="8">
        <v>100151.39</v>
      </c>
      <c r="G104" s="5" t="s">
        <v>562</v>
      </c>
      <c r="H104" s="7">
        <f t="shared" si="4"/>
        <v>44716</v>
      </c>
    </row>
    <row r="105" spans="1:8" ht="78" x14ac:dyDescent="0.3">
      <c r="A105" s="7" t="str">
        <f>+MID(E105,1,3)</f>
        <v>REC</v>
      </c>
      <c r="B105" s="7">
        <v>44672</v>
      </c>
      <c r="C105" s="5" t="s">
        <v>141</v>
      </c>
      <c r="D105" s="5" t="s">
        <v>16</v>
      </c>
      <c r="E105" s="5" t="s">
        <v>386</v>
      </c>
      <c r="F105" s="8">
        <v>6005.81</v>
      </c>
      <c r="G105" s="5" t="s">
        <v>562</v>
      </c>
      <c r="H105" s="7">
        <f t="shared" si="4"/>
        <v>44717</v>
      </c>
    </row>
    <row r="106" spans="1:8" ht="46.8" x14ac:dyDescent="0.3">
      <c r="A106" s="7" t="str">
        <f>+MID(E106,1,3)</f>
        <v>FEM</v>
      </c>
      <c r="B106" s="7">
        <v>44672</v>
      </c>
      <c r="C106" s="5" t="s">
        <v>152</v>
      </c>
      <c r="D106" s="5" t="s">
        <v>21</v>
      </c>
      <c r="E106" s="5" t="s">
        <v>397</v>
      </c>
      <c r="F106" s="8">
        <v>77199</v>
      </c>
      <c r="G106" s="5" t="s">
        <v>562</v>
      </c>
      <c r="H106" s="7">
        <f t="shared" si="4"/>
        <v>44717</v>
      </c>
    </row>
    <row r="107" spans="1:8" ht="46.8" x14ac:dyDescent="0.3">
      <c r="A107" s="7" t="str">
        <f>+MID(E107,1,3)</f>
        <v>EMH</v>
      </c>
      <c r="B107" s="7">
        <v>44672</v>
      </c>
      <c r="C107" s="5" t="s">
        <v>153</v>
      </c>
      <c r="D107" s="5" t="s">
        <v>21</v>
      </c>
      <c r="E107" s="5" t="s">
        <v>398</v>
      </c>
      <c r="F107" s="8">
        <v>17388</v>
      </c>
      <c r="G107" s="5" t="s">
        <v>562</v>
      </c>
      <c r="H107" s="7">
        <f t="shared" si="4"/>
        <v>44717</v>
      </c>
    </row>
    <row r="108" spans="1:8" ht="78" x14ac:dyDescent="0.3">
      <c r="A108" s="7" t="s">
        <v>676</v>
      </c>
      <c r="B108" s="7">
        <v>44673</v>
      </c>
      <c r="C108" s="5" t="s">
        <v>233</v>
      </c>
      <c r="D108" s="5" t="s">
        <v>54</v>
      </c>
      <c r="E108" s="5" t="s">
        <v>467</v>
      </c>
      <c r="F108" s="8">
        <v>-5057</v>
      </c>
      <c r="G108" s="5" t="s">
        <v>562</v>
      </c>
      <c r="H108" s="7">
        <f t="shared" si="4"/>
        <v>44718</v>
      </c>
    </row>
    <row r="109" spans="1:8" ht="78" x14ac:dyDescent="0.3">
      <c r="A109" s="7" t="s">
        <v>676</v>
      </c>
      <c r="B109" s="7">
        <v>44673</v>
      </c>
      <c r="C109" s="5" t="s">
        <v>234</v>
      </c>
      <c r="D109" s="5" t="s">
        <v>54</v>
      </c>
      <c r="E109" s="5" t="s">
        <v>468</v>
      </c>
      <c r="F109" s="8">
        <v>-7800</v>
      </c>
      <c r="G109" s="5" t="s">
        <v>562</v>
      </c>
      <c r="H109" s="7">
        <f t="shared" si="4"/>
        <v>44718</v>
      </c>
    </row>
    <row r="110" spans="1:8" ht="78" x14ac:dyDescent="0.3">
      <c r="A110" s="7" t="s">
        <v>676</v>
      </c>
      <c r="B110" s="7">
        <v>44673</v>
      </c>
      <c r="C110" s="5" t="s">
        <v>235</v>
      </c>
      <c r="D110" s="5" t="s">
        <v>54</v>
      </c>
      <c r="E110" s="5" t="s">
        <v>469</v>
      </c>
      <c r="F110" s="8">
        <v>-10400</v>
      </c>
      <c r="G110" s="5" t="s">
        <v>562</v>
      </c>
      <c r="H110" s="7">
        <f t="shared" si="4"/>
        <v>44718</v>
      </c>
    </row>
    <row r="111" spans="1:8" ht="78" x14ac:dyDescent="0.3">
      <c r="A111" s="7" t="s">
        <v>676</v>
      </c>
      <c r="B111" s="7">
        <v>44673</v>
      </c>
      <c r="C111" s="5" t="s">
        <v>236</v>
      </c>
      <c r="D111" s="5" t="s">
        <v>54</v>
      </c>
      <c r="E111" s="5" t="s">
        <v>470</v>
      </c>
      <c r="F111" s="8">
        <v>-10400</v>
      </c>
      <c r="G111" s="5" t="s">
        <v>562</v>
      </c>
      <c r="H111" s="7">
        <f t="shared" si="4"/>
        <v>44718</v>
      </c>
    </row>
    <row r="112" spans="1:8" ht="78" x14ac:dyDescent="0.3">
      <c r="A112" s="7" t="s">
        <v>676</v>
      </c>
      <c r="B112" s="7">
        <v>44673</v>
      </c>
      <c r="C112" s="5" t="s">
        <v>161</v>
      </c>
      <c r="D112" s="5" t="s">
        <v>54</v>
      </c>
      <c r="E112" s="5" t="s">
        <v>471</v>
      </c>
      <c r="F112" s="8">
        <v>-20800</v>
      </c>
      <c r="G112" s="5" t="s">
        <v>562</v>
      </c>
      <c r="H112" s="7">
        <f t="shared" si="4"/>
        <v>44718</v>
      </c>
    </row>
    <row r="113" spans="1:8" ht="78" x14ac:dyDescent="0.3">
      <c r="A113" s="7" t="str">
        <f>+MID(E113,1,3)</f>
        <v>REC</v>
      </c>
      <c r="B113" s="7">
        <v>44679</v>
      </c>
      <c r="C113" s="5" t="s">
        <v>167</v>
      </c>
      <c r="D113" s="5" t="s">
        <v>26</v>
      </c>
      <c r="E113" s="5" t="s">
        <v>411</v>
      </c>
      <c r="F113" s="8">
        <v>397639.74</v>
      </c>
      <c r="G113" s="5" t="s">
        <v>562</v>
      </c>
      <c r="H113" s="7">
        <f t="shared" si="4"/>
        <v>44724</v>
      </c>
    </row>
    <row r="114" spans="1:8" ht="78" x14ac:dyDescent="0.3">
      <c r="A114" s="7" t="str">
        <f>+MID(E114,1,3)</f>
        <v>REC</v>
      </c>
      <c r="B114" s="7">
        <v>44679</v>
      </c>
      <c r="C114" s="5" t="s">
        <v>625</v>
      </c>
      <c r="D114" s="5" t="s">
        <v>584</v>
      </c>
      <c r="E114" s="5" t="s">
        <v>657</v>
      </c>
      <c r="F114" s="8">
        <v>5111128</v>
      </c>
      <c r="G114" s="5" t="s">
        <v>562</v>
      </c>
      <c r="H114" s="7">
        <f t="shared" si="4"/>
        <v>44724</v>
      </c>
    </row>
    <row r="115" spans="1:8" ht="31.2" x14ac:dyDescent="0.3">
      <c r="A115" s="7" t="s">
        <v>676</v>
      </c>
      <c r="B115" s="7">
        <v>44683</v>
      </c>
      <c r="C115" s="5" t="s">
        <v>237</v>
      </c>
      <c r="D115" s="5" t="s">
        <v>54</v>
      </c>
      <c r="E115" s="5" t="s">
        <v>472</v>
      </c>
      <c r="F115" s="8">
        <v>11173.32</v>
      </c>
      <c r="G115" s="5" t="s">
        <v>562</v>
      </c>
      <c r="H115" s="7">
        <f t="shared" si="4"/>
        <v>44728</v>
      </c>
    </row>
    <row r="116" spans="1:8" ht="31.2" x14ac:dyDescent="0.3">
      <c r="A116" s="7" t="s">
        <v>676</v>
      </c>
      <c r="B116" s="7">
        <v>44683</v>
      </c>
      <c r="C116" s="5" t="s">
        <v>238</v>
      </c>
      <c r="D116" s="5" t="s">
        <v>54</v>
      </c>
      <c r="E116" s="5" t="s">
        <v>473</v>
      </c>
      <c r="F116" s="8">
        <v>-16092.42</v>
      </c>
      <c r="G116" s="5" t="s">
        <v>562</v>
      </c>
      <c r="H116" s="7">
        <f t="shared" si="4"/>
        <v>44728</v>
      </c>
    </row>
    <row r="117" spans="1:8" ht="46.8" x14ac:dyDescent="0.3">
      <c r="A117" s="7" t="str">
        <f>+MID(E117,1,3)</f>
        <v>FEM</v>
      </c>
      <c r="B117" s="7">
        <v>44684</v>
      </c>
      <c r="C117" s="5" t="s">
        <v>620</v>
      </c>
      <c r="D117" s="5" t="s">
        <v>581</v>
      </c>
      <c r="E117" s="5" t="s">
        <v>653</v>
      </c>
      <c r="F117" s="8">
        <v>58000</v>
      </c>
      <c r="G117" s="5" t="s">
        <v>562</v>
      </c>
      <c r="H117" s="7">
        <f t="shared" si="4"/>
        <v>44729</v>
      </c>
    </row>
    <row r="118" spans="1:8" ht="46.8" x14ac:dyDescent="0.3">
      <c r="A118" s="7" t="s">
        <v>676</v>
      </c>
      <c r="B118" s="7">
        <v>44685</v>
      </c>
      <c r="C118" s="5" t="s">
        <v>108</v>
      </c>
      <c r="D118" s="5" t="s">
        <v>1</v>
      </c>
      <c r="E118" s="5" t="s">
        <v>358</v>
      </c>
      <c r="F118" s="8">
        <v>63328</v>
      </c>
      <c r="G118" s="5" t="s">
        <v>562</v>
      </c>
      <c r="H118" s="7">
        <f t="shared" si="4"/>
        <v>44730</v>
      </c>
    </row>
    <row r="119" spans="1:8" x14ac:dyDescent="0.3">
      <c r="A119" s="7" t="str">
        <f>+MID(E119,1,3)</f>
        <v>FEM</v>
      </c>
      <c r="B119" s="7">
        <v>44685</v>
      </c>
      <c r="C119" s="5" t="s">
        <v>115</v>
      </c>
      <c r="D119" s="5" t="s">
        <v>4</v>
      </c>
      <c r="E119" s="5" t="s">
        <v>365</v>
      </c>
      <c r="F119" s="8">
        <v>13509</v>
      </c>
      <c r="G119" s="5" t="s">
        <v>562</v>
      </c>
      <c r="H119" s="7">
        <f t="shared" si="4"/>
        <v>44730</v>
      </c>
    </row>
    <row r="120" spans="1:8" ht="46.8" x14ac:dyDescent="0.3">
      <c r="A120" s="7" t="s">
        <v>676</v>
      </c>
      <c r="B120" s="7">
        <v>44685</v>
      </c>
      <c r="C120" s="5" t="s">
        <v>604</v>
      </c>
      <c r="D120" s="5" t="s">
        <v>569</v>
      </c>
      <c r="E120" s="5" t="s">
        <v>636</v>
      </c>
      <c r="F120" s="8">
        <v>119999.5</v>
      </c>
      <c r="G120" s="5" t="s">
        <v>562</v>
      </c>
      <c r="H120" s="7">
        <f t="shared" si="4"/>
        <v>44730</v>
      </c>
    </row>
    <row r="121" spans="1:8" ht="46.8" x14ac:dyDescent="0.3">
      <c r="A121" s="7" t="s">
        <v>676</v>
      </c>
      <c r="B121" s="7">
        <v>44685</v>
      </c>
      <c r="C121" s="5" t="s">
        <v>108</v>
      </c>
      <c r="D121" s="5" t="s">
        <v>569</v>
      </c>
      <c r="E121" s="5" t="s">
        <v>637</v>
      </c>
      <c r="F121" s="8">
        <v>63328</v>
      </c>
      <c r="G121" s="5" t="s">
        <v>562</v>
      </c>
      <c r="H121" s="7">
        <f t="shared" si="4"/>
        <v>44730</v>
      </c>
    </row>
    <row r="122" spans="1:8" ht="78" x14ac:dyDescent="0.3">
      <c r="A122" s="7" t="str">
        <f>+MID(E122,1,3)</f>
        <v>JVM</v>
      </c>
      <c r="B122" s="7">
        <v>44687</v>
      </c>
      <c r="C122" s="5" t="s">
        <v>154</v>
      </c>
      <c r="D122" s="5" t="s">
        <v>21</v>
      </c>
      <c r="E122" s="5" t="s">
        <v>399</v>
      </c>
      <c r="F122" s="8">
        <v>193043.93</v>
      </c>
      <c r="G122" s="5" t="s">
        <v>562</v>
      </c>
      <c r="H122" s="7">
        <f t="shared" si="4"/>
        <v>44732</v>
      </c>
    </row>
    <row r="123" spans="1:8" ht="31.2" x14ac:dyDescent="0.3">
      <c r="A123" s="7" t="s">
        <v>676</v>
      </c>
      <c r="B123" s="7">
        <v>44687</v>
      </c>
      <c r="C123" s="5" t="s">
        <v>239</v>
      </c>
      <c r="D123" s="5" t="s">
        <v>54</v>
      </c>
      <c r="E123" s="5" t="s">
        <v>378</v>
      </c>
      <c r="F123" s="8">
        <v>434106.4</v>
      </c>
      <c r="G123" s="5" t="s">
        <v>562</v>
      </c>
      <c r="H123" s="7">
        <f t="shared" si="4"/>
        <v>44732</v>
      </c>
    </row>
    <row r="124" spans="1:8" ht="31.2" x14ac:dyDescent="0.3">
      <c r="A124" s="7" t="s">
        <v>676</v>
      </c>
      <c r="B124" s="7">
        <v>44687</v>
      </c>
      <c r="C124" s="5" t="s">
        <v>240</v>
      </c>
      <c r="D124" s="5" t="s">
        <v>54</v>
      </c>
      <c r="E124" s="5" t="s">
        <v>378</v>
      </c>
      <c r="F124" s="8">
        <v>202759.18</v>
      </c>
      <c r="G124" s="5" t="s">
        <v>562</v>
      </c>
      <c r="H124" s="7">
        <f t="shared" si="4"/>
        <v>44732</v>
      </c>
    </row>
    <row r="125" spans="1:8" ht="62.4" x14ac:dyDescent="0.3">
      <c r="A125" s="7" t="str">
        <f>+MID(E125,1,3)</f>
        <v>EMH</v>
      </c>
      <c r="B125" s="7">
        <v>44687</v>
      </c>
      <c r="C125" s="5" t="s">
        <v>606</v>
      </c>
      <c r="D125" s="5" t="s">
        <v>571</v>
      </c>
      <c r="E125" s="5" t="s">
        <v>639</v>
      </c>
      <c r="F125" s="8">
        <v>66171</v>
      </c>
      <c r="G125" s="5" t="s">
        <v>562</v>
      </c>
      <c r="H125" s="7">
        <f t="shared" si="4"/>
        <v>44732</v>
      </c>
    </row>
    <row r="126" spans="1:8" ht="46.8" x14ac:dyDescent="0.3">
      <c r="A126" s="7" t="s">
        <v>676</v>
      </c>
      <c r="B126" s="7">
        <v>44688</v>
      </c>
      <c r="C126" s="5" t="s">
        <v>168</v>
      </c>
      <c r="D126" s="5" t="s">
        <v>27</v>
      </c>
      <c r="E126" s="5" t="s">
        <v>413</v>
      </c>
      <c r="F126" s="8">
        <v>9600</v>
      </c>
      <c r="G126" s="5" t="s">
        <v>562</v>
      </c>
      <c r="H126" s="7">
        <f t="shared" si="4"/>
        <v>44733</v>
      </c>
    </row>
    <row r="127" spans="1:8" ht="31.2" x14ac:dyDescent="0.3">
      <c r="A127" s="7" t="s">
        <v>676</v>
      </c>
      <c r="B127" s="7">
        <v>44688</v>
      </c>
      <c r="C127" s="5" t="s">
        <v>241</v>
      </c>
      <c r="D127" s="5" t="s">
        <v>54</v>
      </c>
      <c r="E127" s="5" t="s">
        <v>378</v>
      </c>
      <c r="F127" s="8">
        <v>12237.78</v>
      </c>
      <c r="G127" s="5" t="s">
        <v>562</v>
      </c>
      <c r="H127" s="7">
        <f t="shared" si="4"/>
        <v>44733</v>
      </c>
    </row>
    <row r="128" spans="1:8" ht="31.2" x14ac:dyDescent="0.3">
      <c r="A128" s="7" t="str">
        <f>+MID(E128,1,3)</f>
        <v>EMH</v>
      </c>
      <c r="B128" s="7">
        <v>44688</v>
      </c>
      <c r="C128" s="5" t="s">
        <v>242</v>
      </c>
      <c r="D128" s="5" t="s">
        <v>54</v>
      </c>
      <c r="E128" s="5" t="s">
        <v>401</v>
      </c>
      <c r="F128" s="8">
        <v>68526.77</v>
      </c>
      <c r="G128" s="5" t="s">
        <v>562</v>
      </c>
      <c r="H128" s="7">
        <f t="shared" si="4"/>
        <v>44733</v>
      </c>
    </row>
    <row r="129" spans="1:8" ht="31.2" x14ac:dyDescent="0.3">
      <c r="A129" s="7" t="str">
        <f>+MID(E129,1,3)</f>
        <v>FEM</v>
      </c>
      <c r="B129" s="7">
        <v>44688</v>
      </c>
      <c r="C129" s="5" t="s">
        <v>243</v>
      </c>
      <c r="D129" s="5" t="s">
        <v>54</v>
      </c>
      <c r="E129" s="5" t="s">
        <v>402</v>
      </c>
      <c r="F129" s="8">
        <v>124148.56</v>
      </c>
      <c r="G129" s="5" t="s">
        <v>562</v>
      </c>
      <c r="H129" s="7">
        <f t="shared" si="4"/>
        <v>44733</v>
      </c>
    </row>
    <row r="130" spans="1:8" ht="31.2" x14ac:dyDescent="0.3">
      <c r="A130" s="7" t="s">
        <v>676</v>
      </c>
      <c r="B130" s="7">
        <v>44688</v>
      </c>
      <c r="C130" s="5" t="s">
        <v>244</v>
      </c>
      <c r="D130" s="5" t="s">
        <v>54</v>
      </c>
      <c r="E130" s="5" t="s">
        <v>474</v>
      </c>
      <c r="F130" s="8">
        <v>-1164.77</v>
      </c>
      <c r="G130" s="5" t="s">
        <v>562</v>
      </c>
      <c r="H130" s="7">
        <f t="shared" si="4"/>
        <v>44733</v>
      </c>
    </row>
    <row r="131" spans="1:8" ht="31.2" x14ac:dyDescent="0.3">
      <c r="A131" s="7" t="str">
        <f>+MID(E131,1,3)</f>
        <v>FEM</v>
      </c>
      <c r="B131" s="7">
        <v>44690</v>
      </c>
      <c r="C131" s="5" t="s">
        <v>155</v>
      </c>
      <c r="D131" s="5" t="s">
        <v>21</v>
      </c>
      <c r="E131" s="5" t="s">
        <v>400</v>
      </c>
      <c r="F131" s="8">
        <v>85100</v>
      </c>
      <c r="G131" s="5" t="s">
        <v>562</v>
      </c>
      <c r="H131" s="7">
        <f t="shared" si="4"/>
        <v>44735</v>
      </c>
    </row>
    <row r="132" spans="1:8" ht="31.2" x14ac:dyDescent="0.3">
      <c r="A132" s="7" t="str">
        <f>+MID(E132,1,3)</f>
        <v>FEM</v>
      </c>
      <c r="B132" s="7">
        <v>44690</v>
      </c>
      <c r="C132" s="5" t="s">
        <v>245</v>
      </c>
      <c r="D132" s="5" t="s">
        <v>54</v>
      </c>
      <c r="E132" s="5" t="s">
        <v>475</v>
      </c>
      <c r="F132" s="8">
        <v>-26323.439999999999</v>
      </c>
      <c r="G132" s="5" t="s">
        <v>562</v>
      </c>
      <c r="H132" s="7">
        <f t="shared" si="4"/>
        <v>44735</v>
      </c>
    </row>
    <row r="133" spans="1:8" ht="31.2" x14ac:dyDescent="0.3">
      <c r="A133" s="7" t="s">
        <v>676</v>
      </c>
      <c r="B133" s="7">
        <v>44691</v>
      </c>
      <c r="C133" s="5" t="s">
        <v>246</v>
      </c>
      <c r="D133" s="5" t="s">
        <v>54</v>
      </c>
      <c r="E133" s="5" t="s">
        <v>378</v>
      </c>
      <c r="F133" s="8">
        <v>1853442.27</v>
      </c>
      <c r="G133" s="5" t="s">
        <v>562</v>
      </c>
      <c r="H133" s="7">
        <f t="shared" si="4"/>
        <v>44736</v>
      </c>
    </row>
    <row r="134" spans="1:8" ht="31.2" x14ac:dyDescent="0.3">
      <c r="A134" s="7" t="s">
        <v>676</v>
      </c>
      <c r="B134" s="7">
        <v>44691</v>
      </c>
      <c r="C134" s="5" t="s">
        <v>247</v>
      </c>
      <c r="D134" s="5" t="s">
        <v>54</v>
      </c>
      <c r="E134" s="5" t="s">
        <v>476</v>
      </c>
      <c r="F134" s="8">
        <v>54457.25</v>
      </c>
      <c r="G134" s="5" t="s">
        <v>562</v>
      </c>
      <c r="H134" s="7">
        <f t="shared" si="4"/>
        <v>44736</v>
      </c>
    </row>
    <row r="135" spans="1:8" ht="31.2" x14ac:dyDescent="0.3">
      <c r="A135" s="7" t="s">
        <v>676</v>
      </c>
      <c r="B135" s="7">
        <v>44691</v>
      </c>
      <c r="C135" s="5" t="s">
        <v>248</v>
      </c>
      <c r="D135" s="5" t="s">
        <v>54</v>
      </c>
      <c r="E135" s="5" t="s">
        <v>477</v>
      </c>
      <c r="F135" s="8">
        <v>10704.19</v>
      </c>
      <c r="G135" s="5" t="s">
        <v>562</v>
      </c>
      <c r="H135" s="7">
        <f t="shared" si="4"/>
        <v>44736</v>
      </c>
    </row>
    <row r="136" spans="1:8" ht="31.2" x14ac:dyDescent="0.3">
      <c r="A136" s="7" t="s">
        <v>676</v>
      </c>
      <c r="B136" s="7">
        <v>44691</v>
      </c>
      <c r="C136" s="5" t="s">
        <v>249</v>
      </c>
      <c r="D136" s="5" t="s">
        <v>54</v>
      </c>
      <c r="E136" s="5" t="s">
        <v>478</v>
      </c>
      <c r="F136" s="8">
        <v>-1853442.27</v>
      </c>
      <c r="G136" s="5" t="s">
        <v>562</v>
      </c>
      <c r="H136" s="7">
        <f t="shared" si="4"/>
        <v>44736</v>
      </c>
    </row>
    <row r="137" spans="1:8" ht="31.2" x14ac:dyDescent="0.3">
      <c r="A137" s="7" t="str">
        <f>+MID(E137,1,3)</f>
        <v>FEM</v>
      </c>
      <c r="B137" s="7">
        <v>44691</v>
      </c>
      <c r="C137" s="5" t="s">
        <v>299</v>
      </c>
      <c r="D137" s="5" t="s">
        <v>66</v>
      </c>
      <c r="E137" s="5" t="s">
        <v>402</v>
      </c>
      <c r="F137" s="8">
        <v>517520.3</v>
      </c>
      <c r="G137" s="5" t="s">
        <v>562</v>
      </c>
      <c r="H137" s="7">
        <f t="shared" si="4"/>
        <v>44736</v>
      </c>
    </row>
    <row r="138" spans="1:8" ht="62.4" x14ac:dyDescent="0.3">
      <c r="A138" s="7" t="s">
        <v>677</v>
      </c>
      <c r="B138" s="7">
        <v>44691</v>
      </c>
      <c r="C138" s="5" t="s">
        <v>602</v>
      </c>
      <c r="D138" s="5" t="s">
        <v>566</v>
      </c>
      <c r="E138" s="5" t="s">
        <v>633</v>
      </c>
      <c r="F138" s="8">
        <v>23370.43</v>
      </c>
      <c r="G138" s="5" t="s">
        <v>562</v>
      </c>
      <c r="H138" s="7">
        <f t="shared" ref="H138:H201" si="6">+B138+45</f>
        <v>44736</v>
      </c>
    </row>
    <row r="139" spans="1:8" ht="46.8" x14ac:dyDescent="0.3">
      <c r="A139" s="7" t="str">
        <f>+MID(E139,1,3)</f>
        <v>EMH</v>
      </c>
      <c r="B139" s="7">
        <v>44692</v>
      </c>
      <c r="C139" s="5" t="s">
        <v>300</v>
      </c>
      <c r="D139" s="5" t="s">
        <v>66</v>
      </c>
      <c r="E139" s="5" t="s">
        <v>508</v>
      </c>
      <c r="F139" s="8">
        <v>185825.76</v>
      </c>
      <c r="G139" s="5" t="s">
        <v>562</v>
      </c>
      <c r="H139" s="7">
        <f t="shared" si="6"/>
        <v>44737</v>
      </c>
    </row>
    <row r="140" spans="1:8" x14ac:dyDescent="0.3">
      <c r="A140" s="7" t="str">
        <f>+MID(E140,1,3)</f>
        <v>EMH</v>
      </c>
      <c r="B140" s="7">
        <v>44693</v>
      </c>
      <c r="C140" s="5" t="s">
        <v>116</v>
      </c>
      <c r="D140" s="5" t="s">
        <v>4</v>
      </c>
      <c r="E140" s="5" t="s">
        <v>366</v>
      </c>
      <c r="F140" s="8">
        <v>16250</v>
      </c>
      <c r="G140" s="5" t="s">
        <v>562</v>
      </c>
      <c r="H140" s="7">
        <f t="shared" si="6"/>
        <v>44738</v>
      </c>
    </row>
    <row r="141" spans="1:8" ht="31.2" x14ac:dyDescent="0.3">
      <c r="A141" s="7" t="s">
        <v>676</v>
      </c>
      <c r="B141" s="7">
        <v>44694</v>
      </c>
      <c r="C141" s="5" t="s">
        <v>250</v>
      </c>
      <c r="D141" s="5" t="s">
        <v>54</v>
      </c>
      <c r="E141" s="5" t="s">
        <v>479</v>
      </c>
      <c r="F141" s="8">
        <v>4</v>
      </c>
      <c r="G141" s="5" t="s">
        <v>562</v>
      </c>
      <c r="H141" s="7">
        <f t="shared" si="6"/>
        <v>44739</v>
      </c>
    </row>
    <row r="142" spans="1:8" ht="31.2" x14ac:dyDescent="0.3">
      <c r="A142" s="7" t="str">
        <f>+MID(E142,1,3)</f>
        <v>REC</v>
      </c>
      <c r="B142" s="7">
        <v>44697</v>
      </c>
      <c r="C142" s="5" t="s">
        <v>124</v>
      </c>
      <c r="D142" s="5" t="s">
        <v>6</v>
      </c>
      <c r="E142" s="5" t="s">
        <v>372</v>
      </c>
      <c r="F142" s="8">
        <v>10500</v>
      </c>
      <c r="G142" s="5" t="s">
        <v>562</v>
      </c>
      <c r="H142" s="7">
        <f t="shared" si="6"/>
        <v>44742</v>
      </c>
    </row>
    <row r="143" spans="1:8" ht="31.2" x14ac:dyDescent="0.3">
      <c r="A143" s="7" t="str">
        <f>+MID(E143,1,3)</f>
        <v>REC</v>
      </c>
      <c r="B143" s="7">
        <v>44698</v>
      </c>
      <c r="C143" s="5" t="s">
        <v>315</v>
      </c>
      <c r="D143" s="5" t="s">
        <v>71</v>
      </c>
      <c r="E143" s="5" t="s">
        <v>517</v>
      </c>
      <c r="F143" s="8">
        <v>6844</v>
      </c>
      <c r="G143" s="5" t="s">
        <v>562</v>
      </c>
      <c r="H143" s="7">
        <f t="shared" si="6"/>
        <v>44743</v>
      </c>
    </row>
    <row r="144" spans="1:8" ht="31.2" x14ac:dyDescent="0.3">
      <c r="A144" s="7" t="s">
        <v>676</v>
      </c>
      <c r="B144" s="7">
        <v>44699</v>
      </c>
      <c r="C144" s="5" t="s">
        <v>130</v>
      </c>
      <c r="D144" s="5" t="s">
        <v>11</v>
      </c>
      <c r="E144" s="5" t="s">
        <v>378</v>
      </c>
      <c r="F144" s="8">
        <v>40630</v>
      </c>
      <c r="G144" s="5" t="s">
        <v>562</v>
      </c>
      <c r="H144" s="7">
        <f t="shared" si="6"/>
        <v>44744</v>
      </c>
    </row>
    <row r="145" spans="1:8" ht="31.2" x14ac:dyDescent="0.3">
      <c r="A145" s="7" t="s">
        <v>676</v>
      </c>
      <c r="B145" s="7">
        <v>44700</v>
      </c>
      <c r="C145" s="5" t="s">
        <v>321</v>
      </c>
      <c r="D145" s="5" t="s">
        <v>73</v>
      </c>
      <c r="E145" s="5" t="s">
        <v>522</v>
      </c>
      <c r="F145" s="8">
        <v>21240</v>
      </c>
      <c r="G145" s="5" t="s">
        <v>562</v>
      </c>
      <c r="H145" s="7">
        <f t="shared" si="6"/>
        <v>44745</v>
      </c>
    </row>
    <row r="146" spans="1:8" ht="31.2" x14ac:dyDescent="0.3">
      <c r="A146" s="7" t="s">
        <v>676</v>
      </c>
      <c r="B146" s="7">
        <v>44701</v>
      </c>
      <c r="C146" s="5" t="s">
        <v>169</v>
      </c>
      <c r="D146" s="5" t="s">
        <v>27</v>
      </c>
      <c r="E146" s="5" t="s">
        <v>414</v>
      </c>
      <c r="F146" s="8">
        <v>8000</v>
      </c>
      <c r="G146" s="5" t="s">
        <v>562</v>
      </c>
      <c r="H146" s="7">
        <f t="shared" si="6"/>
        <v>44746</v>
      </c>
    </row>
    <row r="147" spans="1:8" ht="31.2" x14ac:dyDescent="0.3">
      <c r="A147" s="7" t="s">
        <v>676</v>
      </c>
      <c r="B147" s="7">
        <v>44702</v>
      </c>
      <c r="C147" s="5" t="s">
        <v>251</v>
      </c>
      <c r="D147" s="5" t="s">
        <v>54</v>
      </c>
      <c r="E147" s="5" t="s">
        <v>480</v>
      </c>
      <c r="F147" s="8">
        <v>-202759.18</v>
      </c>
      <c r="G147" s="5" t="s">
        <v>562</v>
      </c>
      <c r="H147" s="7">
        <f t="shared" si="6"/>
        <v>44747</v>
      </c>
    </row>
    <row r="148" spans="1:8" x14ac:dyDescent="0.3">
      <c r="A148" s="7" t="str">
        <f>+MID(E148,1,3)</f>
        <v>REC</v>
      </c>
      <c r="B148" s="7">
        <v>44704</v>
      </c>
      <c r="C148" s="5" t="s">
        <v>125</v>
      </c>
      <c r="D148" s="5" t="s">
        <v>6</v>
      </c>
      <c r="E148" s="5" t="s">
        <v>373</v>
      </c>
      <c r="F148" s="8">
        <v>9360</v>
      </c>
      <c r="G148" s="5" t="s">
        <v>562</v>
      </c>
      <c r="H148" s="7">
        <f t="shared" si="6"/>
        <v>44749</v>
      </c>
    </row>
    <row r="149" spans="1:8" ht="31.2" x14ac:dyDescent="0.3">
      <c r="A149" s="7" t="str">
        <f>+MID(E149,1,3)</f>
        <v>EPH</v>
      </c>
      <c r="B149" s="7">
        <v>44704</v>
      </c>
      <c r="C149" s="5" t="s">
        <v>170</v>
      </c>
      <c r="D149" s="5" t="s">
        <v>27</v>
      </c>
      <c r="E149" s="5" t="s">
        <v>415</v>
      </c>
      <c r="F149" s="8">
        <v>7962.5</v>
      </c>
      <c r="G149" s="5" t="s">
        <v>562</v>
      </c>
      <c r="H149" s="7">
        <f t="shared" si="6"/>
        <v>44749</v>
      </c>
    </row>
    <row r="150" spans="1:8" ht="31.2" x14ac:dyDescent="0.3">
      <c r="A150" s="7" t="s">
        <v>676</v>
      </c>
      <c r="B150" s="7">
        <v>44704</v>
      </c>
      <c r="C150" s="5" t="s">
        <v>252</v>
      </c>
      <c r="D150" s="5" t="s">
        <v>54</v>
      </c>
      <c r="E150" s="5" t="s">
        <v>378</v>
      </c>
      <c r="F150" s="8">
        <v>28036.799999999999</v>
      </c>
      <c r="G150" s="5" t="s">
        <v>562</v>
      </c>
      <c r="H150" s="7">
        <f t="shared" si="6"/>
        <v>44749</v>
      </c>
    </row>
    <row r="151" spans="1:8" ht="31.2" x14ac:dyDescent="0.3">
      <c r="A151" s="7" t="str">
        <f>+MID(E151,1,3)</f>
        <v>EMH</v>
      </c>
      <c r="B151" s="7">
        <v>44704</v>
      </c>
      <c r="C151" s="5" t="s">
        <v>253</v>
      </c>
      <c r="D151" s="5" t="s">
        <v>54</v>
      </c>
      <c r="E151" s="5" t="s">
        <v>481</v>
      </c>
      <c r="F151" s="8">
        <v>104345.55</v>
      </c>
      <c r="G151" s="5" t="s">
        <v>562</v>
      </c>
      <c r="H151" s="7">
        <f t="shared" si="6"/>
        <v>44749</v>
      </c>
    </row>
    <row r="152" spans="1:8" ht="31.2" x14ac:dyDescent="0.3">
      <c r="A152" s="7" t="str">
        <f>+MID(E152,1,3)</f>
        <v>FEM</v>
      </c>
      <c r="B152" s="7">
        <v>44704</v>
      </c>
      <c r="C152" s="5" t="s">
        <v>254</v>
      </c>
      <c r="D152" s="5" t="s">
        <v>54</v>
      </c>
      <c r="E152" s="5" t="s">
        <v>400</v>
      </c>
      <c r="F152" s="8">
        <v>118375</v>
      </c>
      <c r="G152" s="5" t="s">
        <v>562</v>
      </c>
      <c r="H152" s="7">
        <f t="shared" si="6"/>
        <v>44749</v>
      </c>
    </row>
    <row r="153" spans="1:8" ht="31.2" x14ac:dyDescent="0.3">
      <c r="A153" s="7" t="s">
        <v>676</v>
      </c>
      <c r="B153" s="7">
        <v>44704</v>
      </c>
      <c r="C153" s="5" t="s">
        <v>255</v>
      </c>
      <c r="D153" s="5" t="s">
        <v>54</v>
      </c>
      <c r="E153" s="5" t="s">
        <v>474</v>
      </c>
      <c r="F153" s="8">
        <v>-3068</v>
      </c>
      <c r="G153" s="5" t="s">
        <v>562</v>
      </c>
      <c r="H153" s="7">
        <f t="shared" si="6"/>
        <v>44749</v>
      </c>
    </row>
    <row r="154" spans="1:8" ht="31.2" x14ac:dyDescent="0.3">
      <c r="A154" s="7" t="s">
        <v>676</v>
      </c>
      <c r="B154" s="7">
        <v>44704</v>
      </c>
      <c r="C154" s="5" t="s">
        <v>256</v>
      </c>
      <c r="D154" s="5" t="s">
        <v>54</v>
      </c>
      <c r="E154" s="5" t="s">
        <v>482</v>
      </c>
      <c r="F154" s="8">
        <v>-4276.82</v>
      </c>
      <c r="G154" s="5" t="s">
        <v>562</v>
      </c>
      <c r="H154" s="7">
        <f t="shared" si="6"/>
        <v>44749</v>
      </c>
    </row>
    <row r="155" spans="1:8" ht="93.6" x14ac:dyDescent="0.3">
      <c r="A155" s="7" t="str">
        <f>+MID(E155,1,3)</f>
        <v>REC</v>
      </c>
      <c r="B155" s="7">
        <v>44704</v>
      </c>
      <c r="C155" s="5" t="s">
        <v>298</v>
      </c>
      <c r="D155" s="5" t="s">
        <v>65</v>
      </c>
      <c r="E155" s="5" t="s">
        <v>507</v>
      </c>
      <c r="F155" s="8">
        <v>475794.08</v>
      </c>
      <c r="G155" s="5" t="s">
        <v>562</v>
      </c>
      <c r="H155" s="7">
        <f t="shared" si="6"/>
        <v>44749</v>
      </c>
    </row>
    <row r="156" spans="1:8" ht="31.2" x14ac:dyDescent="0.3">
      <c r="A156" s="7" t="str">
        <f>+MID(E156,1,3)</f>
        <v>JVM</v>
      </c>
      <c r="B156" s="7">
        <v>44704</v>
      </c>
      <c r="C156" s="5" t="s">
        <v>328</v>
      </c>
      <c r="D156" s="5" t="s">
        <v>77</v>
      </c>
      <c r="E156" s="5" t="s">
        <v>529</v>
      </c>
      <c r="F156" s="8">
        <v>132590.70000000001</v>
      </c>
      <c r="G156" s="5" t="s">
        <v>562</v>
      </c>
      <c r="H156" s="7">
        <f t="shared" si="6"/>
        <v>44749</v>
      </c>
    </row>
    <row r="157" spans="1:8" ht="31.2" x14ac:dyDescent="0.3">
      <c r="A157" s="7" t="str">
        <f>+MID(E157,1,3)</f>
        <v>FEM</v>
      </c>
      <c r="B157" s="7">
        <v>44704</v>
      </c>
      <c r="C157" s="5" t="s">
        <v>621</v>
      </c>
      <c r="D157" s="5" t="s">
        <v>581</v>
      </c>
      <c r="E157" s="5" t="s">
        <v>654</v>
      </c>
      <c r="F157" s="8">
        <v>145000</v>
      </c>
      <c r="G157" s="5" t="s">
        <v>562</v>
      </c>
      <c r="H157" s="7">
        <f t="shared" si="6"/>
        <v>44749</v>
      </c>
    </row>
    <row r="158" spans="1:8" x14ac:dyDescent="0.3">
      <c r="A158" s="7" t="str">
        <f>+MID(E158,1,3)</f>
        <v>EMH</v>
      </c>
      <c r="B158" s="7">
        <v>44705</v>
      </c>
      <c r="C158" s="5" t="s">
        <v>117</v>
      </c>
      <c r="D158" s="5" t="s">
        <v>4</v>
      </c>
      <c r="E158" s="5" t="s">
        <v>366</v>
      </c>
      <c r="F158" s="8">
        <v>16250</v>
      </c>
      <c r="G158" s="5" t="s">
        <v>562</v>
      </c>
      <c r="H158" s="7">
        <f t="shared" si="6"/>
        <v>44750</v>
      </c>
    </row>
    <row r="159" spans="1:8" ht="31.2" x14ac:dyDescent="0.3">
      <c r="A159" s="7" t="s">
        <v>676</v>
      </c>
      <c r="B159" s="7">
        <v>44705</v>
      </c>
      <c r="C159" s="5" t="s">
        <v>257</v>
      </c>
      <c r="D159" s="5" t="s">
        <v>54</v>
      </c>
      <c r="E159" s="5" t="s">
        <v>378</v>
      </c>
      <c r="F159" s="8">
        <v>1099640.92</v>
      </c>
      <c r="G159" s="5" t="s">
        <v>562</v>
      </c>
      <c r="H159" s="7">
        <f t="shared" si="6"/>
        <v>44750</v>
      </c>
    </row>
    <row r="160" spans="1:8" ht="31.2" x14ac:dyDescent="0.3">
      <c r="A160" s="7" t="s">
        <v>676</v>
      </c>
      <c r="B160" s="7">
        <v>44705</v>
      </c>
      <c r="C160" s="5" t="s">
        <v>258</v>
      </c>
      <c r="D160" s="5" t="s">
        <v>54</v>
      </c>
      <c r="E160" s="5" t="s">
        <v>378</v>
      </c>
      <c r="F160" s="8">
        <v>22429.63</v>
      </c>
      <c r="G160" s="5" t="s">
        <v>562</v>
      </c>
      <c r="H160" s="7">
        <f t="shared" si="6"/>
        <v>44750</v>
      </c>
    </row>
    <row r="161" spans="1:8" ht="31.2" x14ac:dyDescent="0.3">
      <c r="A161" s="7" t="str">
        <f>+MID(E161,1,3)</f>
        <v>EMH</v>
      </c>
      <c r="B161" s="7">
        <v>44705</v>
      </c>
      <c r="C161" s="5" t="s">
        <v>259</v>
      </c>
      <c r="D161" s="5" t="s">
        <v>54</v>
      </c>
      <c r="E161" s="5" t="s">
        <v>401</v>
      </c>
      <c r="F161" s="8">
        <v>31170</v>
      </c>
      <c r="G161" s="5" t="s">
        <v>562</v>
      </c>
      <c r="H161" s="7">
        <f t="shared" si="6"/>
        <v>44750</v>
      </c>
    </row>
    <row r="162" spans="1:8" ht="31.2" x14ac:dyDescent="0.3">
      <c r="A162" s="7" t="str">
        <f>+MID(E162,1,3)</f>
        <v>FEM</v>
      </c>
      <c r="B162" s="7">
        <v>44705</v>
      </c>
      <c r="C162" s="5" t="s">
        <v>260</v>
      </c>
      <c r="D162" s="5" t="s">
        <v>54</v>
      </c>
      <c r="E162" s="5" t="s">
        <v>400</v>
      </c>
      <c r="F162" s="8">
        <v>3900</v>
      </c>
      <c r="G162" s="5" t="s">
        <v>562</v>
      </c>
      <c r="H162" s="7">
        <f t="shared" si="6"/>
        <v>44750</v>
      </c>
    </row>
    <row r="163" spans="1:8" ht="31.2" x14ac:dyDescent="0.3">
      <c r="A163" s="7" t="s">
        <v>676</v>
      </c>
      <c r="B163" s="7">
        <v>44705</v>
      </c>
      <c r="C163" s="5" t="s">
        <v>261</v>
      </c>
      <c r="D163" s="5" t="s">
        <v>54</v>
      </c>
      <c r="E163" s="5" t="s">
        <v>483</v>
      </c>
      <c r="F163" s="8">
        <v>-11150.37</v>
      </c>
      <c r="G163" s="5" t="s">
        <v>562</v>
      </c>
      <c r="H163" s="7">
        <f t="shared" si="6"/>
        <v>44750</v>
      </c>
    </row>
    <row r="164" spans="1:8" ht="62.4" x14ac:dyDescent="0.3">
      <c r="A164" s="7" t="s">
        <v>677</v>
      </c>
      <c r="B164" s="7">
        <v>44705</v>
      </c>
      <c r="C164" s="5" t="s">
        <v>346</v>
      </c>
      <c r="D164" s="5" t="s">
        <v>91</v>
      </c>
      <c r="E164" s="5" t="s">
        <v>545</v>
      </c>
      <c r="F164" s="8">
        <v>125080</v>
      </c>
      <c r="G164" s="5" t="s">
        <v>562</v>
      </c>
      <c r="H164" s="7">
        <f t="shared" si="6"/>
        <v>44750</v>
      </c>
    </row>
    <row r="165" spans="1:8" ht="31.2" x14ac:dyDescent="0.3">
      <c r="A165" s="7" t="str">
        <f>+MID(E165,1,3)</f>
        <v>EMH</v>
      </c>
      <c r="B165" s="7">
        <v>44705</v>
      </c>
      <c r="C165" s="5" t="s">
        <v>607</v>
      </c>
      <c r="D165" s="5" t="s">
        <v>572</v>
      </c>
      <c r="E165" s="5" t="s">
        <v>640</v>
      </c>
      <c r="F165" s="8">
        <v>110500</v>
      </c>
      <c r="G165" s="5" t="s">
        <v>562</v>
      </c>
      <c r="H165" s="7">
        <f t="shared" si="6"/>
        <v>44750</v>
      </c>
    </row>
    <row r="166" spans="1:8" ht="78" x14ac:dyDescent="0.3">
      <c r="A166" s="7" t="str">
        <f>+MID(E166,1,3)</f>
        <v>JVM</v>
      </c>
      <c r="B166" s="7">
        <v>44706</v>
      </c>
      <c r="C166" s="5" t="s">
        <v>156</v>
      </c>
      <c r="D166" s="5" t="s">
        <v>21</v>
      </c>
      <c r="E166" s="5" t="s">
        <v>399</v>
      </c>
      <c r="F166" s="8">
        <v>203361.93</v>
      </c>
      <c r="G166" s="5" t="s">
        <v>562</v>
      </c>
      <c r="H166" s="7">
        <f t="shared" si="6"/>
        <v>44751</v>
      </c>
    </row>
    <row r="167" spans="1:8" ht="31.2" x14ac:dyDescent="0.3">
      <c r="A167" s="7" t="str">
        <f>+MID(E167,1,3)</f>
        <v>EMH</v>
      </c>
      <c r="B167" s="7">
        <v>44706</v>
      </c>
      <c r="C167" s="5" t="s">
        <v>157</v>
      </c>
      <c r="D167" s="5" t="s">
        <v>21</v>
      </c>
      <c r="E167" s="5" t="s">
        <v>401</v>
      </c>
      <c r="F167" s="8">
        <v>118401.98</v>
      </c>
      <c r="G167" s="5" t="s">
        <v>562</v>
      </c>
      <c r="H167" s="7">
        <f t="shared" si="6"/>
        <v>44751</v>
      </c>
    </row>
    <row r="168" spans="1:8" ht="31.2" x14ac:dyDescent="0.3">
      <c r="A168" s="7" t="str">
        <f>+MID(E168,1,3)</f>
        <v>FEM</v>
      </c>
      <c r="B168" s="7">
        <v>44706</v>
      </c>
      <c r="C168" s="5" t="s">
        <v>158</v>
      </c>
      <c r="D168" s="5" t="s">
        <v>21</v>
      </c>
      <c r="E168" s="5" t="s">
        <v>400</v>
      </c>
      <c r="F168" s="8">
        <v>78072</v>
      </c>
      <c r="G168" s="5" t="s">
        <v>562</v>
      </c>
      <c r="H168" s="7">
        <f t="shared" si="6"/>
        <v>44751</v>
      </c>
    </row>
    <row r="169" spans="1:8" x14ac:dyDescent="0.3">
      <c r="A169" s="7" t="str">
        <f>+MID(E169,1,3)</f>
        <v>FEM</v>
      </c>
      <c r="B169" s="7">
        <v>44706</v>
      </c>
      <c r="C169" s="5" t="s">
        <v>216</v>
      </c>
      <c r="D169" s="5" t="s">
        <v>51</v>
      </c>
      <c r="E169" s="5" t="s">
        <v>452</v>
      </c>
      <c r="F169" s="8">
        <v>55878</v>
      </c>
      <c r="G169" s="5" t="s">
        <v>562</v>
      </c>
      <c r="H169" s="7">
        <f t="shared" si="6"/>
        <v>44751</v>
      </c>
    </row>
    <row r="170" spans="1:8" ht="31.2" x14ac:dyDescent="0.3">
      <c r="A170" s="7" t="s">
        <v>676</v>
      </c>
      <c r="B170" s="7">
        <v>44706</v>
      </c>
      <c r="C170" s="5" t="s">
        <v>262</v>
      </c>
      <c r="D170" s="5" t="s">
        <v>54</v>
      </c>
      <c r="E170" s="5" t="s">
        <v>484</v>
      </c>
      <c r="F170" s="8">
        <v>-1099640.92</v>
      </c>
      <c r="G170" s="5" t="s">
        <v>562</v>
      </c>
      <c r="H170" s="7">
        <f t="shared" si="6"/>
        <v>44751</v>
      </c>
    </row>
    <row r="171" spans="1:8" ht="31.2" x14ac:dyDescent="0.3">
      <c r="A171" s="7" t="str">
        <f>+MID(E171,1,3)</f>
        <v>FEM</v>
      </c>
      <c r="B171" s="7">
        <v>44706</v>
      </c>
      <c r="C171" s="5" t="s">
        <v>215</v>
      </c>
      <c r="D171" s="5" t="s">
        <v>74</v>
      </c>
      <c r="E171" s="5" t="s">
        <v>402</v>
      </c>
      <c r="F171" s="8">
        <v>42827.5</v>
      </c>
      <c r="G171" s="5" t="s">
        <v>562</v>
      </c>
      <c r="H171" s="7">
        <f t="shared" si="6"/>
        <v>44751</v>
      </c>
    </row>
    <row r="172" spans="1:8" ht="46.8" x14ac:dyDescent="0.3">
      <c r="A172" s="7" t="str">
        <f>+MID(E172,1,3)</f>
        <v>EPH</v>
      </c>
      <c r="B172" s="7">
        <v>44706</v>
      </c>
      <c r="C172" s="5" t="s">
        <v>327</v>
      </c>
      <c r="D172" s="5" t="s">
        <v>76</v>
      </c>
      <c r="E172" s="5" t="s">
        <v>528</v>
      </c>
      <c r="F172" s="8">
        <v>10738</v>
      </c>
      <c r="G172" s="5" t="s">
        <v>562</v>
      </c>
      <c r="H172" s="7">
        <f t="shared" si="6"/>
        <v>44751</v>
      </c>
    </row>
    <row r="173" spans="1:8" ht="46.8" x14ac:dyDescent="0.3">
      <c r="A173" s="7" t="str">
        <f>+MID(E173,1,3)</f>
        <v>REC</v>
      </c>
      <c r="B173" s="7">
        <v>44706</v>
      </c>
      <c r="C173" s="5" t="s">
        <v>356</v>
      </c>
      <c r="D173" s="5" t="s">
        <v>106</v>
      </c>
      <c r="E173" s="5" t="s">
        <v>561</v>
      </c>
      <c r="F173" s="8">
        <v>159724.79999999999</v>
      </c>
      <c r="G173" s="5" t="s">
        <v>562</v>
      </c>
      <c r="H173" s="7">
        <f t="shared" si="6"/>
        <v>44751</v>
      </c>
    </row>
    <row r="174" spans="1:8" ht="31.2" x14ac:dyDescent="0.3">
      <c r="A174" s="7" t="s">
        <v>676</v>
      </c>
      <c r="B174" s="7">
        <v>44707</v>
      </c>
      <c r="C174" s="5" t="s">
        <v>263</v>
      </c>
      <c r="D174" s="5" t="s">
        <v>54</v>
      </c>
      <c r="E174" s="5" t="s">
        <v>378</v>
      </c>
      <c r="F174" s="8">
        <v>2929.5</v>
      </c>
      <c r="G174" s="5" t="s">
        <v>562</v>
      </c>
      <c r="H174" s="7">
        <f t="shared" si="6"/>
        <v>44752</v>
      </c>
    </row>
    <row r="175" spans="1:8" ht="31.2" x14ac:dyDescent="0.3">
      <c r="A175" s="7" t="str">
        <f>+MID(E175,1,3)</f>
        <v>FEM</v>
      </c>
      <c r="B175" s="7">
        <v>44707</v>
      </c>
      <c r="C175" s="5" t="s">
        <v>264</v>
      </c>
      <c r="D175" s="5" t="s">
        <v>54</v>
      </c>
      <c r="E175" s="5" t="s">
        <v>406</v>
      </c>
      <c r="F175" s="8">
        <v>64750</v>
      </c>
      <c r="G175" s="5" t="s">
        <v>562</v>
      </c>
      <c r="H175" s="7">
        <f t="shared" si="6"/>
        <v>44752</v>
      </c>
    </row>
    <row r="176" spans="1:8" ht="31.2" x14ac:dyDescent="0.3">
      <c r="A176" s="7" t="s">
        <v>676</v>
      </c>
      <c r="B176" s="7">
        <v>44707</v>
      </c>
      <c r="C176" s="5" t="s">
        <v>265</v>
      </c>
      <c r="D176" s="5" t="s">
        <v>54</v>
      </c>
      <c r="E176" s="5" t="s">
        <v>485</v>
      </c>
      <c r="F176" s="8">
        <v>-10435.67</v>
      </c>
      <c r="G176" s="5" t="s">
        <v>562</v>
      </c>
      <c r="H176" s="7">
        <f t="shared" si="6"/>
        <v>44752</v>
      </c>
    </row>
    <row r="177" spans="1:8" ht="31.2" x14ac:dyDescent="0.3">
      <c r="A177" s="7" t="s">
        <v>676</v>
      </c>
      <c r="B177" s="7">
        <v>44707</v>
      </c>
      <c r="C177" s="5" t="s">
        <v>266</v>
      </c>
      <c r="D177" s="5" t="s">
        <v>54</v>
      </c>
      <c r="E177" s="5" t="s">
        <v>486</v>
      </c>
      <c r="F177" s="8">
        <v>422</v>
      </c>
      <c r="G177" s="5" t="s">
        <v>562</v>
      </c>
      <c r="H177" s="7">
        <f t="shared" si="6"/>
        <v>44752</v>
      </c>
    </row>
    <row r="178" spans="1:8" ht="31.2" x14ac:dyDescent="0.3">
      <c r="A178" s="7" t="str">
        <f>+MID(E178,1,3)</f>
        <v>JVM</v>
      </c>
      <c r="B178" s="7">
        <v>44707</v>
      </c>
      <c r="C178" s="5" t="s">
        <v>347</v>
      </c>
      <c r="D178" s="5" t="s">
        <v>92</v>
      </c>
      <c r="E178" s="5" t="s">
        <v>546</v>
      </c>
      <c r="F178" s="8">
        <v>13600.1</v>
      </c>
      <c r="G178" s="5" t="s">
        <v>562</v>
      </c>
      <c r="H178" s="7">
        <f t="shared" si="6"/>
        <v>44752</v>
      </c>
    </row>
    <row r="179" spans="1:8" ht="31.2" x14ac:dyDescent="0.3">
      <c r="A179" s="7" t="s">
        <v>676</v>
      </c>
      <c r="B179" s="7">
        <v>44708</v>
      </c>
      <c r="C179" s="5" t="s">
        <v>612</v>
      </c>
      <c r="D179" s="5" t="s">
        <v>576</v>
      </c>
      <c r="E179" s="5" t="s">
        <v>378</v>
      </c>
      <c r="F179" s="8">
        <v>52173.25</v>
      </c>
      <c r="G179" s="5" t="s">
        <v>562</v>
      </c>
      <c r="H179" s="7">
        <f t="shared" si="6"/>
        <v>44753</v>
      </c>
    </row>
    <row r="180" spans="1:8" ht="31.2" x14ac:dyDescent="0.3">
      <c r="A180" s="7" t="str">
        <f>+MID(E180,1,3)</f>
        <v>JVM</v>
      </c>
      <c r="B180" s="7">
        <v>44711</v>
      </c>
      <c r="C180" s="5" t="s">
        <v>142</v>
      </c>
      <c r="D180" s="5" t="s">
        <v>17</v>
      </c>
      <c r="E180" s="5" t="s">
        <v>387</v>
      </c>
      <c r="F180" s="8">
        <v>137470</v>
      </c>
      <c r="G180" s="5" t="s">
        <v>562</v>
      </c>
      <c r="H180" s="7">
        <f t="shared" si="6"/>
        <v>44756</v>
      </c>
    </row>
    <row r="181" spans="1:8" ht="46.8" x14ac:dyDescent="0.3">
      <c r="A181" s="7" t="str">
        <f>+MID(E181,1,3)</f>
        <v>FEM</v>
      </c>
      <c r="B181" s="7">
        <v>44711</v>
      </c>
      <c r="C181" s="5" t="s">
        <v>217</v>
      </c>
      <c r="D181" s="5" t="s">
        <v>53</v>
      </c>
      <c r="E181" s="5" t="s">
        <v>454</v>
      </c>
      <c r="F181" s="8">
        <v>48315</v>
      </c>
      <c r="G181" s="5" t="s">
        <v>562</v>
      </c>
      <c r="H181" s="7">
        <f t="shared" si="6"/>
        <v>44756</v>
      </c>
    </row>
    <row r="182" spans="1:8" ht="31.2" x14ac:dyDescent="0.3">
      <c r="A182" s="7" t="s">
        <v>676</v>
      </c>
      <c r="B182" s="7">
        <v>44712</v>
      </c>
      <c r="C182" s="5" t="s">
        <v>131</v>
      </c>
      <c r="D182" s="5" t="s">
        <v>11</v>
      </c>
      <c r="E182" s="5" t="s">
        <v>379</v>
      </c>
      <c r="F182" s="8">
        <v>81300</v>
      </c>
      <c r="G182" s="5" t="s">
        <v>562</v>
      </c>
      <c r="H182" s="7">
        <f t="shared" si="6"/>
        <v>44757</v>
      </c>
    </row>
    <row r="183" spans="1:8" ht="31.2" x14ac:dyDescent="0.3">
      <c r="A183" s="7" t="str">
        <f>+MID(E183,1,3)</f>
        <v>FEM</v>
      </c>
      <c r="B183" s="7">
        <v>44712</v>
      </c>
      <c r="C183" s="5" t="s">
        <v>159</v>
      </c>
      <c r="D183" s="5" t="s">
        <v>21</v>
      </c>
      <c r="E183" s="5" t="s">
        <v>402</v>
      </c>
      <c r="F183" s="8">
        <v>74504</v>
      </c>
      <c r="G183" s="5" t="s">
        <v>562</v>
      </c>
      <c r="H183" s="7">
        <f t="shared" si="6"/>
        <v>44757</v>
      </c>
    </row>
    <row r="184" spans="1:8" ht="31.2" x14ac:dyDescent="0.3">
      <c r="A184" s="7" t="s">
        <v>677</v>
      </c>
      <c r="B184" s="7">
        <v>44712</v>
      </c>
      <c r="C184" s="5" t="s">
        <v>160</v>
      </c>
      <c r="D184" s="5" t="s">
        <v>21</v>
      </c>
      <c r="E184" s="5" t="s">
        <v>403</v>
      </c>
      <c r="F184" s="8">
        <v>107616</v>
      </c>
      <c r="G184" s="5" t="s">
        <v>562</v>
      </c>
      <c r="H184" s="7">
        <f t="shared" si="6"/>
        <v>44757</v>
      </c>
    </row>
    <row r="185" spans="1:8" ht="31.2" x14ac:dyDescent="0.3">
      <c r="A185" s="7" t="s">
        <v>676</v>
      </c>
      <c r="B185" s="7">
        <v>44712</v>
      </c>
      <c r="C185" s="5" t="s">
        <v>177</v>
      </c>
      <c r="D185" s="5" t="s">
        <v>31</v>
      </c>
      <c r="E185" s="5" t="s">
        <v>422</v>
      </c>
      <c r="F185" s="8">
        <v>5310</v>
      </c>
      <c r="G185" s="5" t="s">
        <v>562</v>
      </c>
      <c r="H185" s="7">
        <f t="shared" si="6"/>
        <v>44757</v>
      </c>
    </row>
    <row r="186" spans="1:8" ht="31.2" x14ac:dyDescent="0.3">
      <c r="A186" s="7" t="s">
        <v>677</v>
      </c>
      <c r="B186" s="7">
        <v>44713</v>
      </c>
      <c r="C186" s="5" t="s">
        <v>301</v>
      </c>
      <c r="D186" s="5" t="s">
        <v>66</v>
      </c>
      <c r="E186" s="5" t="s">
        <v>403</v>
      </c>
      <c r="F186" s="8">
        <v>1656391.93</v>
      </c>
      <c r="G186" s="5" t="s">
        <v>562</v>
      </c>
      <c r="H186" s="7">
        <f t="shared" si="6"/>
        <v>44758</v>
      </c>
    </row>
    <row r="187" spans="1:8" ht="31.2" x14ac:dyDescent="0.3">
      <c r="A187" s="7" t="str">
        <f>+MID(E187,1,3)</f>
        <v>REC</v>
      </c>
      <c r="B187" s="7">
        <v>44713</v>
      </c>
      <c r="C187" s="5" t="s">
        <v>192</v>
      </c>
      <c r="D187" s="5" t="s">
        <v>94</v>
      </c>
      <c r="E187" s="5" t="s">
        <v>548</v>
      </c>
      <c r="F187" s="8">
        <v>44053.33</v>
      </c>
      <c r="G187" s="5" t="s">
        <v>562</v>
      </c>
      <c r="H187" s="7">
        <f t="shared" si="6"/>
        <v>44758</v>
      </c>
    </row>
    <row r="188" spans="1:8" ht="46.8" x14ac:dyDescent="0.3">
      <c r="A188" s="7" t="str">
        <f>+MID(E188,1,3)</f>
        <v>REC</v>
      </c>
      <c r="B188" s="7">
        <v>44713</v>
      </c>
      <c r="C188" s="5" t="s">
        <v>624</v>
      </c>
      <c r="D188" s="5" t="s">
        <v>583</v>
      </c>
      <c r="E188" s="5" t="s">
        <v>656</v>
      </c>
      <c r="F188" s="8">
        <v>81939.199999999997</v>
      </c>
      <c r="G188" s="5" t="s">
        <v>562</v>
      </c>
      <c r="H188" s="7">
        <f t="shared" si="6"/>
        <v>44758</v>
      </c>
    </row>
    <row r="189" spans="1:8" ht="31.2" x14ac:dyDescent="0.3">
      <c r="A189" s="7" t="str">
        <f>+MID(E189,1,3)</f>
        <v>EMH</v>
      </c>
      <c r="B189" s="7">
        <v>44714</v>
      </c>
      <c r="C189" s="5" t="s">
        <v>118</v>
      </c>
      <c r="D189" s="5" t="s">
        <v>4</v>
      </c>
      <c r="E189" s="5" t="s">
        <v>367</v>
      </c>
      <c r="F189" s="8">
        <v>15990</v>
      </c>
      <c r="G189" s="5" t="s">
        <v>562</v>
      </c>
      <c r="H189" s="7">
        <f t="shared" si="6"/>
        <v>44759</v>
      </c>
    </row>
    <row r="190" spans="1:8" ht="31.2" x14ac:dyDescent="0.3">
      <c r="A190" s="7" t="s">
        <v>676</v>
      </c>
      <c r="B190" s="7">
        <v>44714</v>
      </c>
      <c r="C190" s="5" t="s">
        <v>171</v>
      </c>
      <c r="D190" s="5" t="s">
        <v>27</v>
      </c>
      <c r="E190" s="5" t="s">
        <v>416</v>
      </c>
      <c r="F190" s="8">
        <v>19000</v>
      </c>
      <c r="G190" s="5" t="s">
        <v>562</v>
      </c>
      <c r="H190" s="7">
        <f t="shared" si="6"/>
        <v>44759</v>
      </c>
    </row>
    <row r="191" spans="1:8" ht="46.8" x14ac:dyDescent="0.3">
      <c r="A191" s="7" t="s">
        <v>676</v>
      </c>
      <c r="B191" s="7">
        <v>44714</v>
      </c>
      <c r="C191" s="5" t="s">
        <v>178</v>
      </c>
      <c r="D191" s="5" t="s">
        <v>31</v>
      </c>
      <c r="E191" s="5" t="s">
        <v>423</v>
      </c>
      <c r="F191" s="8">
        <v>14049.08</v>
      </c>
      <c r="G191" s="5" t="s">
        <v>562</v>
      </c>
      <c r="H191" s="7">
        <f t="shared" si="6"/>
        <v>44759</v>
      </c>
    </row>
    <row r="192" spans="1:8" ht="31.2" x14ac:dyDescent="0.3">
      <c r="A192" s="7" t="str">
        <f>+MID(E192,1,3)</f>
        <v>EPH</v>
      </c>
      <c r="B192" s="7">
        <v>44714</v>
      </c>
      <c r="C192" s="5" t="s">
        <v>179</v>
      </c>
      <c r="D192" s="5" t="s">
        <v>31</v>
      </c>
      <c r="E192" s="5" t="s">
        <v>424</v>
      </c>
      <c r="F192" s="8">
        <v>12980</v>
      </c>
      <c r="G192" s="5" t="s">
        <v>562</v>
      </c>
      <c r="H192" s="7">
        <f t="shared" si="6"/>
        <v>44759</v>
      </c>
    </row>
    <row r="193" spans="1:8" ht="62.4" x14ac:dyDescent="0.3">
      <c r="A193" s="7" t="s">
        <v>676</v>
      </c>
      <c r="B193" s="7">
        <v>44714</v>
      </c>
      <c r="C193" s="5" t="s">
        <v>267</v>
      </c>
      <c r="D193" s="5" t="s">
        <v>54</v>
      </c>
      <c r="E193" s="5" t="s">
        <v>487</v>
      </c>
      <c r="F193" s="8">
        <v>6791.85</v>
      </c>
      <c r="G193" s="5" t="s">
        <v>562</v>
      </c>
      <c r="H193" s="7">
        <f t="shared" si="6"/>
        <v>44759</v>
      </c>
    </row>
    <row r="194" spans="1:8" ht="46.8" x14ac:dyDescent="0.3">
      <c r="A194" s="7" t="s">
        <v>676</v>
      </c>
      <c r="B194" s="7">
        <v>44714</v>
      </c>
      <c r="C194" s="5" t="s">
        <v>268</v>
      </c>
      <c r="D194" s="5" t="s">
        <v>54</v>
      </c>
      <c r="E194" s="5" t="s">
        <v>488</v>
      </c>
      <c r="F194" s="8">
        <v>298196.40000000002</v>
      </c>
      <c r="G194" s="5" t="s">
        <v>562</v>
      </c>
      <c r="H194" s="7">
        <f t="shared" si="6"/>
        <v>44759</v>
      </c>
    </row>
    <row r="195" spans="1:8" ht="46.8" x14ac:dyDescent="0.3">
      <c r="A195" s="7" t="str">
        <f t="shared" ref="A195:A202" si="7">+MID(E195,1,3)</f>
        <v>FEM</v>
      </c>
      <c r="B195" s="7">
        <v>44714</v>
      </c>
      <c r="C195" s="5" t="s">
        <v>302</v>
      </c>
      <c r="D195" s="5" t="s">
        <v>66</v>
      </c>
      <c r="E195" s="5" t="s">
        <v>509</v>
      </c>
      <c r="F195" s="8">
        <v>1155880.93</v>
      </c>
      <c r="G195" s="5" t="s">
        <v>562</v>
      </c>
      <c r="H195" s="7">
        <f t="shared" si="6"/>
        <v>44759</v>
      </c>
    </row>
    <row r="196" spans="1:8" ht="31.2" x14ac:dyDescent="0.3">
      <c r="A196" s="7" t="str">
        <f t="shared" si="7"/>
        <v>FEM</v>
      </c>
      <c r="B196" s="7">
        <v>44714</v>
      </c>
      <c r="C196" s="5" t="s">
        <v>303</v>
      </c>
      <c r="D196" s="5" t="s">
        <v>66</v>
      </c>
      <c r="E196" s="5" t="s">
        <v>402</v>
      </c>
      <c r="F196" s="8">
        <v>33235</v>
      </c>
      <c r="G196" s="5" t="s">
        <v>562</v>
      </c>
      <c r="H196" s="7">
        <f t="shared" si="6"/>
        <v>44759</v>
      </c>
    </row>
    <row r="197" spans="1:8" ht="31.2" x14ac:dyDescent="0.3">
      <c r="A197" s="7" t="str">
        <f t="shared" si="7"/>
        <v>FEM</v>
      </c>
      <c r="B197" s="7">
        <v>44714</v>
      </c>
      <c r="C197" s="5" t="s">
        <v>304</v>
      </c>
      <c r="D197" s="5" t="s">
        <v>66</v>
      </c>
      <c r="E197" s="5" t="s">
        <v>402</v>
      </c>
      <c r="F197" s="8">
        <v>6960</v>
      </c>
      <c r="G197" s="5" t="s">
        <v>562</v>
      </c>
      <c r="H197" s="7">
        <f t="shared" si="6"/>
        <v>44759</v>
      </c>
    </row>
    <row r="198" spans="1:8" ht="31.2" x14ac:dyDescent="0.3">
      <c r="A198" s="7" t="str">
        <f t="shared" si="7"/>
        <v>EMH</v>
      </c>
      <c r="B198" s="7">
        <v>44714</v>
      </c>
      <c r="C198" s="5" t="s">
        <v>305</v>
      </c>
      <c r="D198" s="5" t="s">
        <v>66</v>
      </c>
      <c r="E198" s="5" t="s">
        <v>401</v>
      </c>
      <c r="F198" s="8">
        <v>372317.59</v>
      </c>
      <c r="G198" s="5" t="s">
        <v>562</v>
      </c>
      <c r="H198" s="7">
        <f t="shared" si="6"/>
        <v>44759</v>
      </c>
    </row>
    <row r="199" spans="1:8" ht="31.2" x14ac:dyDescent="0.3">
      <c r="A199" s="7" t="str">
        <f t="shared" si="7"/>
        <v>EMH</v>
      </c>
      <c r="B199" s="7">
        <v>44714</v>
      </c>
      <c r="C199" s="5" t="s">
        <v>306</v>
      </c>
      <c r="D199" s="5" t="s">
        <v>66</v>
      </c>
      <c r="E199" s="5" t="s">
        <v>401</v>
      </c>
      <c r="F199" s="8">
        <v>17293</v>
      </c>
      <c r="G199" s="5" t="s">
        <v>562</v>
      </c>
      <c r="H199" s="7">
        <f t="shared" si="6"/>
        <v>44759</v>
      </c>
    </row>
    <row r="200" spans="1:8" ht="31.2" x14ac:dyDescent="0.3">
      <c r="A200" s="7" t="str">
        <f t="shared" si="7"/>
        <v>FEM</v>
      </c>
      <c r="B200" s="7">
        <v>44714</v>
      </c>
      <c r="C200" s="5" t="s">
        <v>307</v>
      </c>
      <c r="D200" s="5" t="s">
        <v>66</v>
      </c>
      <c r="E200" s="5" t="s">
        <v>406</v>
      </c>
      <c r="F200" s="8">
        <v>64631.25</v>
      </c>
      <c r="G200" s="5" t="s">
        <v>562</v>
      </c>
      <c r="H200" s="7">
        <f t="shared" si="6"/>
        <v>44759</v>
      </c>
    </row>
    <row r="201" spans="1:8" ht="31.2" x14ac:dyDescent="0.3">
      <c r="A201" s="7" t="str">
        <f t="shared" si="7"/>
        <v>JVM</v>
      </c>
      <c r="B201" s="7">
        <v>44714</v>
      </c>
      <c r="C201" s="5" t="s">
        <v>618</v>
      </c>
      <c r="D201" s="5" t="s">
        <v>580</v>
      </c>
      <c r="E201" s="5" t="s">
        <v>651</v>
      </c>
      <c r="F201" s="8">
        <v>30659</v>
      </c>
      <c r="G201" s="5" t="s">
        <v>562</v>
      </c>
      <c r="H201" s="7">
        <f t="shared" si="6"/>
        <v>44759</v>
      </c>
    </row>
    <row r="202" spans="1:8" ht="62.4" x14ac:dyDescent="0.3">
      <c r="A202" s="7" t="str">
        <f t="shared" si="7"/>
        <v>EMH</v>
      </c>
      <c r="B202" s="7">
        <v>44715</v>
      </c>
      <c r="C202" s="5" t="s">
        <v>144</v>
      </c>
      <c r="D202" s="5" t="s">
        <v>18</v>
      </c>
      <c r="E202" s="5" t="s">
        <v>389</v>
      </c>
      <c r="F202" s="8">
        <v>110050</v>
      </c>
      <c r="G202" s="5" t="s">
        <v>562</v>
      </c>
      <c r="H202" s="7">
        <f t="shared" ref="H202:H265" si="8">+B202+45</f>
        <v>44760</v>
      </c>
    </row>
    <row r="203" spans="1:8" ht="31.2" x14ac:dyDescent="0.3">
      <c r="A203" s="7" t="s">
        <v>677</v>
      </c>
      <c r="B203" s="7">
        <v>44715</v>
      </c>
      <c r="C203" s="5" t="s">
        <v>269</v>
      </c>
      <c r="D203" s="5" t="s">
        <v>54</v>
      </c>
      <c r="E203" s="5" t="s">
        <v>403</v>
      </c>
      <c r="F203" s="8">
        <v>118163.73</v>
      </c>
      <c r="G203" s="5" t="s">
        <v>562</v>
      </c>
      <c r="H203" s="7">
        <f t="shared" si="8"/>
        <v>44760</v>
      </c>
    </row>
    <row r="204" spans="1:8" ht="31.2" x14ac:dyDescent="0.3">
      <c r="A204" s="7" t="str">
        <f t="shared" ref="A204:A219" si="9">+MID(E204,1,3)</f>
        <v>JVM</v>
      </c>
      <c r="B204" s="7">
        <v>44715</v>
      </c>
      <c r="C204" s="5" t="s">
        <v>270</v>
      </c>
      <c r="D204" s="5" t="s">
        <v>54</v>
      </c>
      <c r="E204" s="5" t="s">
        <v>489</v>
      </c>
      <c r="F204" s="8">
        <v>271383</v>
      </c>
      <c r="G204" s="5" t="s">
        <v>562</v>
      </c>
      <c r="H204" s="7">
        <f t="shared" si="8"/>
        <v>44760</v>
      </c>
    </row>
    <row r="205" spans="1:8" ht="31.2" x14ac:dyDescent="0.3">
      <c r="A205" s="7" t="str">
        <f t="shared" si="9"/>
        <v>REC</v>
      </c>
      <c r="B205" s="7">
        <v>44715</v>
      </c>
      <c r="C205" s="5" t="s">
        <v>322</v>
      </c>
      <c r="D205" s="5" t="s">
        <v>73</v>
      </c>
      <c r="E205" s="5" t="s">
        <v>523</v>
      </c>
      <c r="F205" s="8">
        <v>9468.32</v>
      </c>
      <c r="G205" s="5" t="s">
        <v>562</v>
      </c>
      <c r="H205" s="7">
        <f t="shared" si="8"/>
        <v>44760</v>
      </c>
    </row>
    <row r="206" spans="1:8" ht="46.8" x14ac:dyDescent="0.3">
      <c r="A206" s="7" t="str">
        <f t="shared" si="9"/>
        <v>REC</v>
      </c>
      <c r="B206" s="7">
        <v>44715</v>
      </c>
      <c r="C206" s="5" t="s">
        <v>323</v>
      </c>
      <c r="D206" s="5" t="s">
        <v>73</v>
      </c>
      <c r="E206" s="5" t="s">
        <v>524</v>
      </c>
      <c r="F206" s="8">
        <v>4734.16</v>
      </c>
      <c r="G206" s="5" t="s">
        <v>562</v>
      </c>
      <c r="H206" s="7">
        <f t="shared" si="8"/>
        <v>44760</v>
      </c>
    </row>
    <row r="207" spans="1:8" ht="46.8" x14ac:dyDescent="0.3">
      <c r="A207" s="7" t="str">
        <f t="shared" si="9"/>
        <v>REC</v>
      </c>
      <c r="B207" s="7">
        <v>44715</v>
      </c>
      <c r="C207" s="5" t="s">
        <v>324</v>
      </c>
      <c r="D207" s="5" t="s">
        <v>73</v>
      </c>
      <c r="E207" s="5" t="s">
        <v>525</v>
      </c>
      <c r="F207" s="8">
        <v>4734.16</v>
      </c>
      <c r="G207" s="5" t="s">
        <v>562</v>
      </c>
      <c r="H207" s="7">
        <f t="shared" si="8"/>
        <v>44760</v>
      </c>
    </row>
    <row r="208" spans="1:8" ht="31.2" x14ac:dyDescent="0.3">
      <c r="A208" s="7" t="str">
        <f t="shared" si="9"/>
        <v>REC</v>
      </c>
      <c r="B208" s="7">
        <v>44715</v>
      </c>
      <c r="C208" s="5" t="s">
        <v>622</v>
      </c>
      <c r="D208" s="5" t="s">
        <v>581</v>
      </c>
      <c r="E208" s="5" t="s">
        <v>655</v>
      </c>
      <c r="F208" s="8">
        <v>58475</v>
      </c>
      <c r="G208" s="5" t="s">
        <v>562</v>
      </c>
      <c r="H208" s="7">
        <f t="shared" si="8"/>
        <v>44760</v>
      </c>
    </row>
    <row r="209" spans="1:8" ht="46.8" x14ac:dyDescent="0.3">
      <c r="A209" s="7" t="str">
        <f t="shared" si="9"/>
        <v>FEM</v>
      </c>
      <c r="B209" s="7">
        <v>44715</v>
      </c>
      <c r="C209" s="5" t="s">
        <v>601</v>
      </c>
      <c r="D209" s="5" t="s">
        <v>585</v>
      </c>
      <c r="E209" s="5" t="s">
        <v>658</v>
      </c>
      <c r="F209" s="8">
        <v>143665</v>
      </c>
      <c r="G209" s="5" t="s">
        <v>562</v>
      </c>
      <c r="H209" s="7">
        <f t="shared" si="8"/>
        <v>44760</v>
      </c>
    </row>
    <row r="210" spans="1:8" ht="31.2" x14ac:dyDescent="0.3">
      <c r="A210" s="7" t="str">
        <f t="shared" si="9"/>
        <v>FEM</v>
      </c>
      <c r="B210" s="7">
        <v>44717</v>
      </c>
      <c r="C210" s="5" t="s">
        <v>161</v>
      </c>
      <c r="D210" s="5" t="s">
        <v>21</v>
      </c>
      <c r="E210" s="5" t="s">
        <v>404</v>
      </c>
      <c r="F210" s="8">
        <v>-847</v>
      </c>
      <c r="G210" s="5" t="s">
        <v>562</v>
      </c>
      <c r="H210" s="7">
        <f t="shared" si="8"/>
        <v>44762</v>
      </c>
    </row>
    <row r="211" spans="1:8" ht="31.2" x14ac:dyDescent="0.3">
      <c r="A211" s="7" t="str">
        <f t="shared" si="9"/>
        <v>EMH</v>
      </c>
      <c r="B211" s="7">
        <v>44718</v>
      </c>
      <c r="C211" s="5" t="s">
        <v>162</v>
      </c>
      <c r="D211" s="5" t="s">
        <v>21</v>
      </c>
      <c r="E211" s="5" t="s">
        <v>405</v>
      </c>
      <c r="F211" s="8">
        <v>75600</v>
      </c>
      <c r="G211" s="5" t="s">
        <v>562</v>
      </c>
      <c r="H211" s="7">
        <f t="shared" si="8"/>
        <v>44763</v>
      </c>
    </row>
    <row r="212" spans="1:8" ht="31.2" x14ac:dyDescent="0.3">
      <c r="A212" s="7" t="str">
        <f t="shared" si="9"/>
        <v>FEM</v>
      </c>
      <c r="B212" s="7">
        <v>44718</v>
      </c>
      <c r="C212" s="5" t="s">
        <v>163</v>
      </c>
      <c r="D212" s="5" t="s">
        <v>21</v>
      </c>
      <c r="E212" s="5" t="s">
        <v>406</v>
      </c>
      <c r="F212" s="8">
        <v>17680</v>
      </c>
      <c r="G212" s="5" t="s">
        <v>562</v>
      </c>
      <c r="H212" s="7">
        <f t="shared" si="8"/>
        <v>44763</v>
      </c>
    </row>
    <row r="213" spans="1:8" x14ac:dyDescent="0.3">
      <c r="A213" s="7" t="str">
        <f t="shared" si="9"/>
        <v>REC</v>
      </c>
      <c r="B213" s="7">
        <v>44718</v>
      </c>
      <c r="C213" s="5" t="s">
        <v>175</v>
      </c>
      <c r="D213" s="5" t="s">
        <v>30</v>
      </c>
      <c r="E213" s="5" t="s">
        <v>420</v>
      </c>
      <c r="F213" s="8">
        <v>176546.17</v>
      </c>
      <c r="G213" s="5" t="s">
        <v>562</v>
      </c>
      <c r="H213" s="7">
        <f t="shared" si="8"/>
        <v>44763</v>
      </c>
    </row>
    <row r="214" spans="1:8" ht="31.2" x14ac:dyDescent="0.3">
      <c r="A214" s="7" t="str">
        <f t="shared" si="9"/>
        <v>EMH</v>
      </c>
      <c r="B214" s="7">
        <v>44718</v>
      </c>
      <c r="C214" s="5" t="s">
        <v>215</v>
      </c>
      <c r="D214" s="5" t="s">
        <v>50</v>
      </c>
      <c r="E214" s="5" t="s">
        <v>451</v>
      </c>
      <c r="F214" s="8">
        <v>18130</v>
      </c>
      <c r="G214" s="5" t="s">
        <v>562</v>
      </c>
      <c r="H214" s="7">
        <f t="shared" si="8"/>
        <v>44763</v>
      </c>
    </row>
    <row r="215" spans="1:8" ht="31.2" x14ac:dyDescent="0.3">
      <c r="A215" s="7" t="str">
        <f t="shared" si="9"/>
        <v>FEM</v>
      </c>
      <c r="B215" s="7">
        <v>44718</v>
      </c>
      <c r="C215" s="5" t="s">
        <v>164</v>
      </c>
      <c r="D215" s="5" t="s">
        <v>57</v>
      </c>
      <c r="E215" s="5" t="s">
        <v>496</v>
      </c>
      <c r="F215" s="8">
        <v>425065</v>
      </c>
      <c r="G215" s="5" t="s">
        <v>562</v>
      </c>
      <c r="H215" s="7">
        <f t="shared" si="8"/>
        <v>44763</v>
      </c>
    </row>
    <row r="216" spans="1:8" ht="31.2" x14ac:dyDescent="0.3">
      <c r="A216" s="7" t="str">
        <f t="shared" si="9"/>
        <v>JVM</v>
      </c>
      <c r="B216" s="7">
        <v>44718</v>
      </c>
      <c r="C216" s="5" t="s">
        <v>308</v>
      </c>
      <c r="D216" s="5" t="s">
        <v>66</v>
      </c>
      <c r="E216" s="5" t="s">
        <v>489</v>
      </c>
      <c r="F216" s="8">
        <v>524217.24</v>
      </c>
      <c r="G216" s="5" t="s">
        <v>562</v>
      </c>
      <c r="H216" s="7">
        <f t="shared" si="8"/>
        <v>44763</v>
      </c>
    </row>
    <row r="217" spans="1:8" ht="46.8" x14ac:dyDescent="0.3">
      <c r="A217" s="7" t="str">
        <f t="shared" si="9"/>
        <v>REC</v>
      </c>
      <c r="B217" s="7">
        <v>44718</v>
      </c>
      <c r="C217" s="5" t="s">
        <v>317</v>
      </c>
      <c r="D217" s="5" t="s">
        <v>72</v>
      </c>
      <c r="E217" s="5" t="s">
        <v>519</v>
      </c>
      <c r="F217" s="8">
        <v>50740</v>
      </c>
      <c r="G217" s="5" t="s">
        <v>562</v>
      </c>
      <c r="H217" s="7">
        <f t="shared" si="8"/>
        <v>44763</v>
      </c>
    </row>
    <row r="218" spans="1:8" ht="46.8" x14ac:dyDescent="0.3">
      <c r="A218" s="7" t="str">
        <f t="shared" si="9"/>
        <v>JVM</v>
      </c>
      <c r="B218" s="7">
        <v>44718</v>
      </c>
      <c r="C218" s="5" t="s">
        <v>340</v>
      </c>
      <c r="D218" s="5" t="s">
        <v>84</v>
      </c>
      <c r="E218" s="5" t="s">
        <v>537</v>
      </c>
      <c r="F218" s="8">
        <v>104430</v>
      </c>
      <c r="G218" s="5" t="s">
        <v>562</v>
      </c>
      <c r="H218" s="7">
        <f t="shared" si="8"/>
        <v>44763</v>
      </c>
    </row>
    <row r="219" spans="1:8" x14ac:dyDescent="0.3">
      <c r="A219" s="7" t="str">
        <f t="shared" si="9"/>
        <v>JVM</v>
      </c>
      <c r="B219" s="7">
        <v>44719</v>
      </c>
      <c r="C219" s="5" t="s">
        <v>123</v>
      </c>
      <c r="D219" s="5" t="s">
        <v>5</v>
      </c>
      <c r="E219" s="5" t="s">
        <v>371</v>
      </c>
      <c r="F219" s="8">
        <v>37520</v>
      </c>
      <c r="G219" s="5" t="s">
        <v>562</v>
      </c>
      <c r="H219" s="7">
        <f t="shared" si="8"/>
        <v>44764</v>
      </c>
    </row>
    <row r="220" spans="1:8" ht="31.2" x14ac:dyDescent="0.3">
      <c r="A220" s="7" t="s">
        <v>676</v>
      </c>
      <c r="B220" s="7">
        <v>44719</v>
      </c>
      <c r="C220" s="5" t="s">
        <v>132</v>
      </c>
      <c r="D220" s="5" t="s">
        <v>11</v>
      </c>
      <c r="E220" s="5" t="s">
        <v>379</v>
      </c>
      <c r="F220" s="8">
        <v>48960</v>
      </c>
      <c r="G220" s="5" t="s">
        <v>562</v>
      </c>
      <c r="H220" s="7">
        <f t="shared" si="8"/>
        <v>44764</v>
      </c>
    </row>
    <row r="221" spans="1:8" ht="31.2" x14ac:dyDescent="0.3">
      <c r="A221" s="7" t="str">
        <f>+MID(E221,1,3)</f>
        <v>EPH</v>
      </c>
      <c r="B221" s="7">
        <v>44719</v>
      </c>
      <c r="C221" s="5" t="s">
        <v>180</v>
      </c>
      <c r="D221" s="5" t="s">
        <v>31</v>
      </c>
      <c r="E221" s="5" t="s">
        <v>424</v>
      </c>
      <c r="F221" s="8">
        <v>6117.12</v>
      </c>
      <c r="G221" s="5" t="s">
        <v>562</v>
      </c>
      <c r="H221" s="7">
        <f t="shared" si="8"/>
        <v>44764</v>
      </c>
    </row>
    <row r="222" spans="1:8" ht="31.2" x14ac:dyDescent="0.3">
      <c r="A222" s="7" t="str">
        <f>+MID(E222,1,3)</f>
        <v>EPH</v>
      </c>
      <c r="B222" s="7">
        <v>44719</v>
      </c>
      <c r="C222" s="5" t="s">
        <v>181</v>
      </c>
      <c r="D222" s="5" t="s">
        <v>31</v>
      </c>
      <c r="E222" s="5" t="s">
        <v>424</v>
      </c>
      <c r="F222" s="8">
        <v>12390</v>
      </c>
      <c r="G222" s="5" t="s">
        <v>562</v>
      </c>
      <c r="H222" s="7">
        <f t="shared" si="8"/>
        <v>44764</v>
      </c>
    </row>
    <row r="223" spans="1:8" ht="31.2" x14ac:dyDescent="0.3">
      <c r="A223" s="7" t="str">
        <f>+MID(E223,1,3)</f>
        <v>EPH</v>
      </c>
      <c r="B223" s="7">
        <v>44719</v>
      </c>
      <c r="C223" s="5" t="s">
        <v>182</v>
      </c>
      <c r="D223" s="5" t="s">
        <v>31</v>
      </c>
      <c r="E223" s="5" t="s">
        <v>425</v>
      </c>
      <c r="F223" s="8">
        <v>15930</v>
      </c>
      <c r="G223" s="5" t="s">
        <v>562</v>
      </c>
      <c r="H223" s="7">
        <f t="shared" si="8"/>
        <v>44764</v>
      </c>
    </row>
    <row r="224" spans="1:8" ht="46.8" x14ac:dyDescent="0.3">
      <c r="A224" s="7" t="str">
        <f>+MID(E224,1,3)</f>
        <v>FEM</v>
      </c>
      <c r="B224" s="7">
        <v>44719</v>
      </c>
      <c r="C224" s="5" t="s">
        <v>208</v>
      </c>
      <c r="D224" s="5" t="s">
        <v>43</v>
      </c>
      <c r="E224" s="5" t="s">
        <v>443</v>
      </c>
      <c r="F224" s="8">
        <v>88423.3</v>
      </c>
      <c r="G224" s="5" t="s">
        <v>562</v>
      </c>
      <c r="H224" s="7">
        <f t="shared" si="8"/>
        <v>44764</v>
      </c>
    </row>
    <row r="225" spans="1:8" ht="31.2" x14ac:dyDescent="0.3">
      <c r="A225" s="7" t="s">
        <v>676</v>
      </c>
      <c r="B225" s="7">
        <v>44720</v>
      </c>
      <c r="C225" s="5" t="s">
        <v>212</v>
      </c>
      <c r="D225" s="5" t="s">
        <v>47</v>
      </c>
      <c r="E225" s="5" t="s">
        <v>448</v>
      </c>
      <c r="F225" s="8">
        <v>70131</v>
      </c>
      <c r="G225" s="5" t="s">
        <v>562</v>
      </c>
      <c r="H225" s="7">
        <f t="shared" si="8"/>
        <v>44765</v>
      </c>
    </row>
    <row r="226" spans="1:8" ht="31.2" x14ac:dyDescent="0.3">
      <c r="A226" s="7" t="s">
        <v>676</v>
      </c>
      <c r="B226" s="7">
        <v>44720</v>
      </c>
      <c r="C226" s="5" t="s">
        <v>309</v>
      </c>
      <c r="D226" s="5" t="s">
        <v>66</v>
      </c>
      <c r="E226" s="5" t="s">
        <v>510</v>
      </c>
      <c r="F226" s="8">
        <v>376083.88</v>
      </c>
      <c r="G226" s="5" t="s">
        <v>562</v>
      </c>
      <c r="H226" s="7">
        <f t="shared" si="8"/>
        <v>44765</v>
      </c>
    </row>
    <row r="227" spans="1:8" ht="46.8" x14ac:dyDescent="0.3">
      <c r="A227" s="7" t="str">
        <f t="shared" ref="A227:A236" si="10">+MID(E227,1,3)</f>
        <v>REC</v>
      </c>
      <c r="B227" s="7">
        <v>44720</v>
      </c>
      <c r="C227" s="5" t="s">
        <v>354</v>
      </c>
      <c r="D227" s="5" t="s">
        <v>102</v>
      </c>
      <c r="E227" s="5" t="s">
        <v>557</v>
      </c>
      <c r="F227" s="8">
        <v>45489</v>
      </c>
      <c r="G227" s="5" t="s">
        <v>562</v>
      </c>
      <c r="H227" s="7">
        <f t="shared" si="8"/>
        <v>44765</v>
      </c>
    </row>
    <row r="228" spans="1:8" x14ac:dyDescent="0.3">
      <c r="A228" s="7" t="str">
        <f t="shared" si="10"/>
        <v>REC</v>
      </c>
      <c r="B228" s="7">
        <v>44721</v>
      </c>
      <c r="C228" s="5" t="s">
        <v>126</v>
      </c>
      <c r="D228" s="5" t="s">
        <v>6</v>
      </c>
      <c r="E228" s="5" t="s">
        <v>373</v>
      </c>
      <c r="F228" s="8">
        <v>9900</v>
      </c>
      <c r="G228" s="5" t="s">
        <v>562</v>
      </c>
      <c r="H228" s="7">
        <f t="shared" si="8"/>
        <v>44766</v>
      </c>
    </row>
    <row r="229" spans="1:8" ht="31.2" x14ac:dyDescent="0.3">
      <c r="A229" s="7" t="str">
        <f t="shared" si="10"/>
        <v>JVM</v>
      </c>
      <c r="B229" s="7">
        <v>44721</v>
      </c>
      <c r="C229" s="5" t="s">
        <v>164</v>
      </c>
      <c r="D229" s="5" t="s">
        <v>21</v>
      </c>
      <c r="E229" s="5" t="s">
        <v>407</v>
      </c>
      <c r="F229" s="8">
        <v>166766.79</v>
      </c>
      <c r="G229" s="5" t="s">
        <v>562</v>
      </c>
      <c r="H229" s="7">
        <f t="shared" si="8"/>
        <v>44766</v>
      </c>
    </row>
    <row r="230" spans="1:8" ht="31.2" x14ac:dyDescent="0.3">
      <c r="A230" s="7" t="str">
        <f t="shared" si="10"/>
        <v>FEM</v>
      </c>
      <c r="B230" s="7">
        <v>44721</v>
      </c>
      <c r="C230" s="5" t="s">
        <v>187</v>
      </c>
      <c r="D230" s="5" t="s">
        <v>49</v>
      </c>
      <c r="E230" s="5" t="s">
        <v>450</v>
      </c>
      <c r="F230" s="8">
        <v>67257.5</v>
      </c>
      <c r="G230" s="5" t="s">
        <v>562</v>
      </c>
      <c r="H230" s="7">
        <f t="shared" si="8"/>
        <v>44766</v>
      </c>
    </row>
    <row r="231" spans="1:8" ht="78" x14ac:dyDescent="0.3">
      <c r="A231" s="7" t="str">
        <f t="shared" si="10"/>
        <v>REC</v>
      </c>
      <c r="B231" s="7">
        <v>44721</v>
      </c>
      <c r="C231" s="5" t="s">
        <v>591</v>
      </c>
      <c r="D231" s="5" t="s">
        <v>563</v>
      </c>
      <c r="E231" s="5" t="s">
        <v>629</v>
      </c>
      <c r="F231" s="8">
        <v>75443.3</v>
      </c>
      <c r="G231" s="5" t="s">
        <v>562</v>
      </c>
      <c r="H231" s="7">
        <f t="shared" si="8"/>
        <v>44766</v>
      </c>
    </row>
    <row r="232" spans="1:8" ht="31.2" x14ac:dyDescent="0.3">
      <c r="A232" s="7" t="str">
        <f t="shared" si="10"/>
        <v>FEM</v>
      </c>
      <c r="B232" s="7">
        <v>44721</v>
      </c>
      <c r="C232" s="5" t="s">
        <v>608</v>
      </c>
      <c r="D232" s="5" t="s">
        <v>572</v>
      </c>
      <c r="E232" s="5" t="s">
        <v>641</v>
      </c>
      <c r="F232" s="8">
        <v>84800</v>
      </c>
      <c r="G232" s="5" t="s">
        <v>562</v>
      </c>
      <c r="H232" s="7">
        <f t="shared" si="8"/>
        <v>44766</v>
      </c>
    </row>
    <row r="233" spans="1:8" ht="62.4" x14ac:dyDescent="0.3">
      <c r="A233" s="7" t="str">
        <f t="shared" si="10"/>
        <v>REC</v>
      </c>
      <c r="B233" s="7">
        <v>44721</v>
      </c>
      <c r="C233" s="5" t="s">
        <v>615</v>
      </c>
      <c r="D233" s="5" t="s">
        <v>577</v>
      </c>
      <c r="E233" s="5" t="s">
        <v>648</v>
      </c>
      <c r="F233" s="8">
        <v>11800</v>
      </c>
      <c r="G233" s="5" t="s">
        <v>562</v>
      </c>
      <c r="H233" s="7">
        <f t="shared" si="8"/>
        <v>44766</v>
      </c>
    </row>
    <row r="234" spans="1:8" ht="31.2" x14ac:dyDescent="0.3">
      <c r="A234" s="7" t="str">
        <f t="shared" si="10"/>
        <v>EMH</v>
      </c>
      <c r="B234" s="7">
        <v>44722</v>
      </c>
      <c r="C234" s="5" t="s">
        <v>119</v>
      </c>
      <c r="D234" s="5" t="s">
        <v>4</v>
      </c>
      <c r="E234" s="5" t="s">
        <v>367</v>
      </c>
      <c r="F234" s="8">
        <v>16250</v>
      </c>
      <c r="G234" s="5" t="s">
        <v>562</v>
      </c>
      <c r="H234" s="7">
        <f t="shared" si="8"/>
        <v>44767</v>
      </c>
    </row>
    <row r="235" spans="1:8" ht="62.4" x14ac:dyDescent="0.3">
      <c r="A235" s="7" t="str">
        <f t="shared" si="10"/>
        <v>JVM</v>
      </c>
      <c r="B235" s="7">
        <v>44722</v>
      </c>
      <c r="C235" s="5" t="s">
        <v>195</v>
      </c>
      <c r="D235" s="5" t="s">
        <v>34</v>
      </c>
      <c r="E235" s="5" t="s">
        <v>431</v>
      </c>
      <c r="F235" s="8">
        <v>12207.37</v>
      </c>
      <c r="G235" s="5" t="s">
        <v>562</v>
      </c>
      <c r="H235" s="7">
        <f t="shared" si="8"/>
        <v>44767</v>
      </c>
    </row>
    <row r="236" spans="1:8" ht="46.8" x14ac:dyDescent="0.3">
      <c r="A236" s="7" t="str">
        <f t="shared" si="10"/>
        <v>REC</v>
      </c>
      <c r="B236" s="7">
        <v>44722</v>
      </c>
      <c r="C236" s="5" t="s">
        <v>348</v>
      </c>
      <c r="D236" s="5" t="s">
        <v>100</v>
      </c>
      <c r="E236" s="5" t="s">
        <v>554</v>
      </c>
      <c r="F236" s="8">
        <v>284294.57</v>
      </c>
      <c r="G236" s="5" t="s">
        <v>562</v>
      </c>
      <c r="H236" s="7">
        <f t="shared" si="8"/>
        <v>44767</v>
      </c>
    </row>
    <row r="237" spans="1:8" ht="46.8" x14ac:dyDescent="0.3">
      <c r="A237" s="7" t="s">
        <v>676</v>
      </c>
      <c r="B237" s="7">
        <v>44725</v>
      </c>
      <c r="C237" s="5" t="s">
        <v>139</v>
      </c>
      <c r="D237" s="5" t="s">
        <v>14</v>
      </c>
      <c r="E237" s="5" t="s">
        <v>384</v>
      </c>
      <c r="F237" s="8">
        <v>25000</v>
      </c>
      <c r="G237" s="5" t="s">
        <v>562</v>
      </c>
      <c r="H237" s="7">
        <f t="shared" si="8"/>
        <v>44770</v>
      </c>
    </row>
    <row r="238" spans="1:8" ht="31.2" x14ac:dyDescent="0.3">
      <c r="A238" s="7" t="str">
        <f t="shared" ref="A238:A247" si="11">+MID(E238,1,3)</f>
        <v>EMH</v>
      </c>
      <c r="B238" s="7">
        <v>44725</v>
      </c>
      <c r="C238" s="5" t="s">
        <v>196</v>
      </c>
      <c r="D238" s="5" t="s">
        <v>35</v>
      </c>
      <c r="E238" s="5" t="s">
        <v>432</v>
      </c>
      <c r="F238" s="8">
        <v>71068.23</v>
      </c>
      <c r="G238" s="5" t="s">
        <v>562</v>
      </c>
      <c r="H238" s="7">
        <f t="shared" si="8"/>
        <v>44770</v>
      </c>
    </row>
    <row r="239" spans="1:8" ht="31.2" x14ac:dyDescent="0.3">
      <c r="A239" s="7" t="str">
        <f t="shared" si="11"/>
        <v>FEM</v>
      </c>
      <c r="B239" s="7">
        <v>44725</v>
      </c>
      <c r="C239" s="5" t="s">
        <v>271</v>
      </c>
      <c r="D239" s="5" t="s">
        <v>54</v>
      </c>
      <c r="E239" s="5" t="s">
        <v>402</v>
      </c>
      <c r="F239" s="8">
        <v>31061.66</v>
      </c>
      <c r="G239" s="5" t="s">
        <v>562</v>
      </c>
      <c r="H239" s="7">
        <f t="shared" si="8"/>
        <v>44770</v>
      </c>
    </row>
    <row r="240" spans="1:8" ht="31.2" x14ac:dyDescent="0.3">
      <c r="A240" s="7" t="str">
        <f t="shared" si="11"/>
        <v>EMH</v>
      </c>
      <c r="B240" s="7">
        <v>44725</v>
      </c>
      <c r="C240" s="5" t="s">
        <v>619</v>
      </c>
      <c r="D240" s="5" t="s">
        <v>580</v>
      </c>
      <c r="E240" s="5" t="s">
        <v>652</v>
      </c>
      <c r="F240" s="8">
        <v>25668</v>
      </c>
      <c r="G240" s="5" t="s">
        <v>562</v>
      </c>
      <c r="H240" s="7">
        <f t="shared" si="8"/>
        <v>44770</v>
      </c>
    </row>
    <row r="241" spans="1:8" x14ac:dyDescent="0.3">
      <c r="A241" s="7" t="str">
        <f t="shared" si="11"/>
        <v>FEM</v>
      </c>
      <c r="B241" s="7">
        <v>44725</v>
      </c>
      <c r="C241" s="5" t="s">
        <v>628</v>
      </c>
      <c r="D241" s="5" t="s">
        <v>588</v>
      </c>
      <c r="E241" s="5" t="s">
        <v>661</v>
      </c>
      <c r="F241" s="8">
        <v>5603.82</v>
      </c>
      <c r="G241" s="5" t="s">
        <v>562</v>
      </c>
      <c r="H241" s="7">
        <f t="shared" si="8"/>
        <v>44770</v>
      </c>
    </row>
    <row r="242" spans="1:8" ht="31.2" x14ac:dyDescent="0.3">
      <c r="A242" s="7" t="str">
        <f t="shared" si="11"/>
        <v>EMH</v>
      </c>
      <c r="B242" s="7">
        <v>44726</v>
      </c>
      <c r="C242" s="5" t="s">
        <v>165</v>
      </c>
      <c r="D242" s="5" t="s">
        <v>21</v>
      </c>
      <c r="E242" s="5" t="s">
        <v>405</v>
      </c>
      <c r="F242" s="8">
        <v>41882.400000000001</v>
      </c>
      <c r="G242" s="5" t="s">
        <v>562</v>
      </c>
      <c r="H242" s="7">
        <f t="shared" si="8"/>
        <v>44771</v>
      </c>
    </row>
    <row r="243" spans="1:8" ht="31.2" x14ac:dyDescent="0.3">
      <c r="A243" s="7" t="str">
        <f t="shared" si="11"/>
        <v>REC</v>
      </c>
      <c r="B243" s="7">
        <v>44726</v>
      </c>
      <c r="C243" s="5" t="s">
        <v>316</v>
      </c>
      <c r="D243" s="5" t="s">
        <v>71</v>
      </c>
      <c r="E243" s="5" t="s">
        <v>518</v>
      </c>
      <c r="F243" s="8">
        <v>6844</v>
      </c>
      <c r="G243" s="5" t="s">
        <v>562</v>
      </c>
      <c r="H243" s="7">
        <f t="shared" si="8"/>
        <v>44771</v>
      </c>
    </row>
    <row r="244" spans="1:8" ht="46.8" x14ac:dyDescent="0.3">
      <c r="A244" s="7" t="str">
        <f t="shared" si="11"/>
        <v>REC</v>
      </c>
      <c r="B244" s="7">
        <v>44726</v>
      </c>
      <c r="C244" s="5" t="s">
        <v>342</v>
      </c>
      <c r="D244" s="5" t="s">
        <v>86</v>
      </c>
      <c r="E244" s="5" t="s">
        <v>539</v>
      </c>
      <c r="F244" s="8">
        <v>15000</v>
      </c>
      <c r="G244" s="5" t="s">
        <v>562</v>
      </c>
      <c r="H244" s="7">
        <f t="shared" si="8"/>
        <v>44771</v>
      </c>
    </row>
    <row r="245" spans="1:8" ht="46.8" x14ac:dyDescent="0.3">
      <c r="A245" s="7" t="str">
        <f t="shared" si="11"/>
        <v>REC</v>
      </c>
      <c r="B245" s="7">
        <v>44726</v>
      </c>
      <c r="C245" s="5" t="s">
        <v>590</v>
      </c>
      <c r="D245" s="5" t="s">
        <v>106</v>
      </c>
      <c r="E245" s="5" t="s">
        <v>561</v>
      </c>
      <c r="F245" s="8">
        <v>107880.32000000001</v>
      </c>
      <c r="G245" s="5" t="s">
        <v>562</v>
      </c>
      <c r="H245" s="7">
        <f t="shared" si="8"/>
        <v>44771</v>
      </c>
    </row>
    <row r="246" spans="1:8" ht="31.2" x14ac:dyDescent="0.3">
      <c r="A246" s="7" t="str">
        <f t="shared" si="11"/>
        <v>REC</v>
      </c>
      <c r="B246" s="7">
        <v>44726</v>
      </c>
      <c r="C246" s="5" t="s">
        <v>605</v>
      </c>
      <c r="D246" s="5" t="s">
        <v>570</v>
      </c>
      <c r="E246" s="5" t="s">
        <v>638</v>
      </c>
      <c r="F246" s="8">
        <v>257238.41</v>
      </c>
      <c r="G246" s="5" t="s">
        <v>562</v>
      </c>
      <c r="H246" s="7">
        <f t="shared" si="8"/>
        <v>44771</v>
      </c>
    </row>
    <row r="247" spans="1:8" ht="31.2" x14ac:dyDescent="0.3">
      <c r="A247" s="7" t="str">
        <f t="shared" si="11"/>
        <v>FEM</v>
      </c>
      <c r="B247" s="7">
        <v>44727</v>
      </c>
      <c r="C247" s="5" t="s">
        <v>120</v>
      </c>
      <c r="D247" s="5" t="s">
        <v>4</v>
      </c>
      <c r="E247" s="5" t="s">
        <v>368</v>
      </c>
      <c r="F247" s="8">
        <v>9008</v>
      </c>
      <c r="G247" s="5" t="s">
        <v>562</v>
      </c>
      <c r="H247" s="7">
        <f t="shared" si="8"/>
        <v>44772</v>
      </c>
    </row>
    <row r="248" spans="1:8" ht="31.2" x14ac:dyDescent="0.3">
      <c r="A248" s="7" t="s">
        <v>677</v>
      </c>
      <c r="B248" s="7">
        <v>44727</v>
      </c>
      <c r="C248" s="5" t="s">
        <v>202</v>
      </c>
      <c r="D248" s="5" t="s">
        <v>38</v>
      </c>
      <c r="E248" s="5" t="s">
        <v>436</v>
      </c>
      <c r="F248" s="8">
        <v>64600</v>
      </c>
      <c r="G248" s="5" t="s">
        <v>562</v>
      </c>
      <c r="H248" s="7">
        <f t="shared" si="8"/>
        <v>44772</v>
      </c>
    </row>
    <row r="249" spans="1:8" ht="31.2" x14ac:dyDescent="0.3">
      <c r="A249" s="7" t="s">
        <v>677</v>
      </c>
      <c r="B249" s="7">
        <v>44727</v>
      </c>
      <c r="C249" s="5" t="s">
        <v>203</v>
      </c>
      <c r="D249" s="5" t="s">
        <v>38</v>
      </c>
      <c r="E249" s="5" t="s">
        <v>437</v>
      </c>
      <c r="F249" s="8">
        <v>115188</v>
      </c>
      <c r="G249" s="5" t="s">
        <v>562</v>
      </c>
      <c r="H249" s="7">
        <f t="shared" si="8"/>
        <v>44772</v>
      </c>
    </row>
    <row r="250" spans="1:8" x14ac:dyDescent="0.3">
      <c r="A250" s="7" t="s">
        <v>677</v>
      </c>
      <c r="B250" s="7">
        <v>44727</v>
      </c>
      <c r="C250" s="5" t="s">
        <v>204</v>
      </c>
      <c r="D250" s="5" t="s">
        <v>38</v>
      </c>
      <c r="E250" s="5" t="s">
        <v>438</v>
      </c>
      <c r="F250" s="8">
        <v>66480</v>
      </c>
      <c r="G250" s="5" t="s">
        <v>562</v>
      </c>
      <c r="H250" s="7">
        <f t="shared" si="8"/>
        <v>44772</v>
      </c>
    </row>
    <row r="251" spans="1:8" ht="31.2" x14ac:dyDescent="0.3">
      <c r="A251" s="7" t="s">
        <v>677</v>
      </c>
      <c r="B251" s="7">
        <v>44727</v>
      </c>
      <c r="C251" s="5" t="s">
        <v>207</v>
      </c>
      <c r="D251" s="5" t="s">
        <v>42</v>
      </c>
      <c r="E251" s="5" t="s">
        <v>442</v>
      </c>
      <c r="F251" s="8">
        <v>462000</v>
      </c>
      <c r="G251" s="5" t="s">
        <v>562</v>
      </c>
      <c r="H251" s="7">
        <f t="shared" si="8"/>
        <v>44772</v>
      </c>
    </row>
    <row r="252" spans="1:8" ht="46.8" x14ac:dyDescent="0.3">
      <c r="A252" s="7" t="str">
        <f>+MID(E252,1,3)</f>
        <v>EMH</v>
      </c>
      <c r="B252" s="7">
        <v>44727</v>
      </c>
      <c r="C252" s="5" t="s">
        <v>326</v>
      </c>
      <c r="D252" s="5" t="s">
        <v>75</v>
      </c>
      <c r="E252" s="5" t="s">
        <v>527</v>
      </c>
      <c r="F252" s="8">
        <v>18880</v>
      </c>
      <c r="G252" s="5" t="s">
        <v>562</v>
      </c>
      <c r="H252" s="7">
        <f t="shared" si="8"/>
        <v>44772</v>
      </c>
    </row>
    <row r="253" spans="1:8" ht="62.4" x14ac:dyDescent="0.3">
      <c r="A253" s="7" t="str">
        <f>+MID(E253,1,3)</f>
        <v>REC</v>
      </c>
      <c r="B253" s="7">
        <v>44728</v>
      </c>
      <c r="C253" s="5" t="s">
        <v>146</v>
      </c>
      <c r="D253" s="5" t="s">
        <v>90</v>
      </c>
      <c r="E253" s="5" t="s">
        <v>544</v>
      </c>
      <c r="F253" s="8">
        <v>88500</v>
      </c>
      <c r="G253" s="5" t="s">
        <v>562</v>
      </c>
      <c r="H253" s="7">
        <f t="shared" si="8"/>
        <v>44773</v>
      </c>
    </row>
    <row r="254" spans="1:8" ht="31.2" x14ac:dyDescent="0.3">
      <c r="A254" s="7" t="s">
        <v>676</v>
      </c>
      <c r="B254" s="7">
        <v>44729</v>
      </c>
      <c r="C254" s="5" t="s">
        <v>133</v>
      </c>
      <c r="D254" s="5" t="s">
        <v>11</v>
      </c>
      <c r="E254" s="5" t="s">
        <v>379</v>
      </c>
      <c r="F254" s="8">
        <v>68645</v>
      </c>
      <c r="G254" s="5" t="s">
        <v>562</v>
      </c>
      <c r="H254" s="7">
        <f t="shared" si="8"/>
        <v>44774</v>
      </c>
    </row>
    <row r="255" spans="1:8" ht="78" x14ac:dyDescent="0.3">
      <c r="A255" s="7" t="str">
        <f>+MID(E255,1,3)</f>
        <v>REC</v>
      </c>
      <c r="B255" s="7">
        <v>44729</v>
      </c>
      <c r="C255" s="5" t="s">
        <v>199</v>
      </c>
      <c r="D255" s="5" t="s">
        <v>36</v>
      </c>
      <c r="E255" s="5" t="s">
        <v>434</v>
      </c>
      <c r="F255" s="8">
        <v>94400</v>
      </c>
      <c r="G255" s="5" t="s">
        <v>562</v>
      </c>
      <c r="H255" s="7">
        <f t="shared" si="8"/>
        <v>44774</v>
      </c>
    </row>
    <row r="256" spans="1:8" ht="31.2" x14ac:dyDescent="0.3">
      <c r="A256" s="7" t="str">
        <f>+MID(E256,1,3)</f>
        <v>EPH</v>
      </c>
      <c r="B256" s="7">
        <v>44729</v>
      </c>
      <c r="C256" s="5" t="s">
        <v>311</v>
      </c>
      <c r="D256" s="5" t="s">
        <v>68</v>
      </c>
      <c r="E256" s="5" t="s">
        <v>512</v>
      </c>
      <c r="F256" s="8">
        <v>37286.94</v>
      </c>
      <c r="G256" s="5" t="s">
        <v>562</v>
      </c>
      <c r="H256" s="7">
        <f t="shared" si="8"/>
        <v>44774</v>
      </c>
    </row>
    <row r="257" spans="1:8" ht="31.2" x14ac:dyDescent="0.3">
      <c r="A257" s="7" t="s">
        <v>676</v>
      </c>
      <c r="B257" s="7">
        <v>44729</v>
      </c>
      <c r="C257" s="5" t="s">
        <v>349</v>
      </c>
      <c r="D257" s="5" t="s">
        <v>97</v>
      </c>
      <c r="E257" s="5" t="s">
        <v>551</v>
      </c>
      <c r="F257" s="8">
        <v>147854</v>
      </c>
      <c r="G257" s="5" t="s">
        <v>562</v>
      </c>
      <c r="H257" s="7">
        <f t="shared" si="8"/>
        <v>44774</v>
      </c>
    </row>
    <row r="258" spans="1:8" ht="46.8" x14ac:dyDescent="0.3">
      <c r="A258" s="7" t="str">
        <f t="shared" ref="A258:A278" si="12">+MID(E258,1,3)</f>
        <v>EPH</v>
      </c>
      <c r="B258" s="7">
        <v>44729</v>
      </c>
      <c r="C258" s="5" t="s">
        <v>611</v>
      </c>
      <c r="D258" s="5" t="s">
        <v>574</v>
      </c>
      <c r="E258" s="5" t="s">
        <v>644</v>
      </c>
      <c r="F258" s="8">
        <v>6612</v>
      </c>
      <c r="G258" s="5" t="s">
        <v>562</v>
      </c>
      <c r="H258" s="7">
        <f t="shared" si="8"/>
        <v>44774</v>
      </c>
    </row>
    <row r="259" spans="1:8" ht="31.2" x14ac:dyDescent="0.3">
      <c r="A259" s="7" t="str">
        <f t="shared" si="12"/>
        <v>EPH</v>
      </c>
      <c r="B259" s="7">
        <v>44729</v>
      </c>
      <c r="C259" s="5" t="s">
        <v>613</v>
      </c>
      <c r="D259" s="5" t="s">
        <v>576</v>
      </c>
      <c r="E259" s="5" t="s">
        <v>646</v>
      </c>
      <c r="F259" s="8">
        <v>28420</v>
      </c>
      <c r="G259" s="5" t="s">
        <v>562</v>
      </c>
      <c r="H259" s="7">
        <f t="shared" si="8"/>
        <v>44774</v>
      </c>
    </row>
    <row r="260" spans="1:8" ht="31.2" x14ac:dyDescent="0.3">
      <c r="A260" s="7" t="str">
        <f t="shared" si="12"/>
        <v>EPH</v>
      </c>
      <c r="B260" s="7">
        <v>44730</v>
      </c>
      <c r="C260" s="5" t="s">
        <v>166</v>
      </c>
      <c r="D260" s="5" t="s">
        <v>22</v>
      </c>
      <c r="E260" s="5" t="s">
        <v>408</v>
      </c>
      <c r="F260" s="8">
        <v>92000</v>
      </c>
      <c r="G260" s="5" t="s">
        <v>562</v>
      </c>
      <c r="H260" s="7">
        <f t="shared" si="8"/>
        <v>44775</v>
      </c>
    </row>
    <row r="261" spans="1:8" ht="31.2" x14ac:dyDescent="0.3">
      <c r="A261" s="7" t="str">
        <f t="shared" si="12"/>
        <v>FEM</v>
      </c>
      <c r="B261" s="7">
        <v>44732</v>
      </c>
      <c r="C261" s="5" t="s">
        <v>146</v>
      </c>
      <c r="D261" s="5" t="s">
        <v>20</v>
      </c>
      <c r="E261" s="5" t="s">
        <v>391</v>
      </c>
      <c r="F261" s="8">
        <v>78000</v>
      </c>
      <c r="G261" s="5" t="s">
        <v>562</v>
      </c>
      <c r="H261" s="7">
        <f t="shared" si="8"/>
        <v>44777</v>
      </c>
    </row>
    <row r="262" spans="1:8" ht="31.2" x14ac:dyDescent="0.3">
      <c r="A262" s="7" t="str">
        <f t="shared" si="12"/>
        <v>FEM</v>
      </c>
      <c r="B262" s="7">
        <v>44732</v>
      </c>
      <c r="C262" s="5" t="s">
        <v>147</v>
      </c>
      <c r="D262" s="5" t="s">
        <v>20</v>
      </c>
      <c r="E262" s="5" t="s">
        <v>392</v>
      </c>
      <c r="F262" s="8">
        <v>26400</v>
      </c>
      <c r="G262" s="5" t="s">
        <v>562</v>
      </c>
      <c r="H262" s="7">
        <f t="shared" si="8"/>
        <v>44777</v>
      </c>
    </row>
    <row r="263" spans="1:8" ht="62.4" x14ac:dyDescent="0.3">
      <c r="A263" s="7" t="str">
        <f t="shared" si="12"/>
        <v>JVM</v>
      </c>
      <c r="B263" s="7">
        <v>44732</v>
      </c>
      <c r="C263" s="5" t="s">
        <v>186</v>
      </c>
      <c r="D263" s="5" t="s">
        <v>32</v>
      </c>
      <c r="E263" s="5" t="s">
        <v>427</v>
      </c>
      <c r="F263" s="8">
        <v>230000</v>
      </c>
      <c r="G263" s="5" t="s">
        <v>562</v>
      </c>
      <c r="H263" s="7">
        <f t="shared" si="8"/>
        <v>44777</v>
      </c>
    </row>
    <row r="264" spans="1:8" ht="78" x14ac:dyDescent="0.3">
      <c r="A264" s="7" t="str">
        <f t="shared" si="12"/>
        <v>REC</v>
      </c>
      <c r="B264" s="7">
        <v>44732</v>
      </c>
      <c r="C264" s="5" t="s">
        <v>200</v>
      </c>
      <c r="D264" s="5" t="s">
        <v>36</v>
      </c>
      <c r="E264" s="5" t="s">
        <v>434</v>
      </c>
      <c r="F264" s="8">
        <v>58341.09</v>
      </c>
      <c r="G264" s="5" t="s">
        <v>562</v>
      </c>
      <c r="H264" s="7">
        <f t="shared" si="8"/>
        <v>44777</v>
      </c>
    </row>
    <row r="265" spans="1:8" ht="31.2" x14ac:dyDescent="0.3">
      <c r="A265" s="7" t="str">
        <f t="shared" si="12"/>
        <v>FEM</v>
      </c>
      <c r="B265" s="7">
        <v>44732</v>
      </c>
      <c r="C265" s="5" t="s">
        <v>214</v>
      </c>
      <c r="D265" s="5" t="s">
        <v>49</v>
      </c>
      <c r="E265" s="5" t="s">
        <v>450</v>
      </c>
      <c r="F265" s="8">
        <v>14107</v>
      </c>
      <c r="G265" s="5" t="s">
        <v>562</v>
      </c>
      <c r="H265" s="7">
        <f t="shared" si="8"/>
        <v>44777</v>
      </c>
    </row>
    <row r="266" spans="1:8" ht="62.4" x14ac:dyDescent="0.3">
      <c r="A266" s="7" t="str">
        <f t="shared" si="12"/>
        <v>REC</v>
      </c>
      <c r="B266" s="7">
        <v>44732</v>
      </c>
      <c r="C266" s="5" t="s">
        <v>292</v>
      </c>
      <c r="D266" s="5" t="s">
        <v>63</v>
      </c>
      <c r="E266" s="5" t="s">
        <v>505</v>
      </c>
      <c r="F266" s="8">
        <v>176700</v>
      </c>
      <c r="G266" s="5" t="s">
        <v>562</v>
      </c>
      <c r="H266" s="7">
        <f t="shared" ref="H266:H329" si="13">+B266+45</f>
        <v>44777</v>
      </c>
    </row>
    <row r="267" spans="1:8" ht="46.8" x14ac:dyDescent="0.3">
      <c r="A267" s="7" t="str">
        <f t="shared" si="12"/>
        <v>REC</v>
      </c>
      <c r="B267" s="7">
        <v>44732</v>
      </c>
      <c r="C267" s="5" t="s">
        <v>339</v>
      </c>
      <c r="D267" s="5" t="s">
        <v>83</v>
      </c>
      <c r="E267" s="5" t="s">
        <v>536</v>
      </c>
      <c r="F267" s="8">
        <v>499334.7</v>
      </c>
      <c r="G267" s="5" t="s">
        <v>562</v>
      </c>
      <c r="H267" s="7">
        <f t="shared" si="13"/>
        <v>44777</v>
      </c>
    </row>
    <row r="268" spans="1:8" ht="31.2" x14ac:dyDescent="0.3">
      <c r="A268" s="7" t="str">
        <f t="shared" si="12"/>
        <v>EMH</v>
      </c>
      <c r="B268" s="7">
        <v>44732</v>
      </c>
      <c r="C268" s="5" t="s">
        <v>350</v>
      </c>
      <c r="D268" s="5" t="s">
        <v>98</v>
      </c>
      <c r="E268" s="5" t="s">
        <v>552</v>
      </c>
      <c r="F268" s="8">
        <v>128620</v>
      </c>
      <c r="G268" s="5" t="s">
        <v>562</v>
      </c>
      <c r="H268" s="7">
        <f t="shared" si="13"/>
        <v>44777</v>
      </c>
    </row>
    <row r="269" spans="1:8" ht="62.4" x14ac:dyDescent="0.3">
      <c r="A269" s="7" t="str">
        <f t="shared" si="12"/>
        <v>REC</v>
      </c>
      <c r="B269" s="7">
        <v>44732</v>
      </c>
      <c r="C269" s="5" t="s">
        <v>593</v>
      </c>
      <c r="D269" s="5" t="s">
        <v>565</v>
      </c>
      <c r="E269" s="5" t="s">
        <v>631</v>
      </c>
      <c r="F269" s="8">
        <v>34957.5</v>
      </c>
      <c r="G269" s="5" t="s">
        <v>562</v>
      </c>
      <c r="H269" s="7">
        <f t="shared" si="13"/>
        <v>44777</v>
      </c>
    </row>
    <row r="270" spans="1:8" ht="62.4" x14ac:dyDescent="0.3">
      <c r="A270" s="7" t="str">
        <f t="shared" si="12"/>
        <v>REC</v>
      </c>
      <c r="B270" s="7">
        <v>44732</v>
      </c>
      <c r="C270" s="5" t="s">
        <v>594</v>
      </c>
      <c r="D270" s="5" t="s">
        <v>565</v>
      </c>
      <c r="E270" s="5" t="s">
        <v>631</v>
      </c>
      <c r="F270" s="8">
        <v>34563.26</v>
      </c>
      <c r="G270" s="5" t="s">
        <v>562</v>
      </c>
      <c r="H270" s="7">
        <f t="shared" si="13"/>
        <v>44777</v>
      </c>
    </row>
    <row r="271" spans="1:8" ht="62.4" x14ac:dyDescent="0.3">
      <c r="A271" s="7" t="str">
        <f t="shared" si="12"/>
        <v>REC</v>
      </c>
      <c r="B271" s="7">
        <v>44732</v>
      </c>
      <c r="C271" s="5" t="s">
        <v>595</v>
      </c>
      <c r="D271" s="5" t="s">
        <v>565</v>
      </c>
      <c r="E271" s="5" t="s">
        <v>631</v>
      </c>
      <c r="F271" s="8">
        <v>48323.95</v>
      </c>
      <c r="G271" s="5" t="s">
        <v>562</v>
      </c>
      <c r="H271" s="7">
        <f t="shared" si="13"/>
        <v>44777</v>
      </c>
    </row>
    <row r="272" spans="1:8" ht="62.4" x14ac:dyDescent="0.3">
      <c r="A272" s="7" t="str">
        <f t="shared" si="12"/>
        <v>REC</v>
      </c>
      <c r="B272" s="7">
        <v>44732</v>
      </c>
      <c r="C272" s="5" t="s">
        <v>596</v>
      </c>
      <c r="D272" s="5" t="s">
        <v>565</v>
      </c>
      <c r="E272" s="5" t="s">
        <v>631</v>
      </c>
      <c r="F272" s="8">
        <v>65855.8</v>
      </c>
      <c r="G272" s="5" t="s">
        <v>562</v>
      </c>
      <c r="H272" s="7">
        <f t="shared" si="13"/>
        <v>44777</v>
      </c>
    </row>
    <row r="273" spans="1:8" ht="62.4" x14ac:dyDescent="0.3">
      <c r="A273" s="7" t="str">
        <f t="shared" si="12"/>
        <v>REC</v>
      </c>
      <c r="B273" s="7">
        <v>44732</v>
      </c>
      <c r="C273" s="5" t="s">
        <v>597</v>
      </c>
      <c r="D273" s="5" t="s">
        <v>565</v>
      </c>
      <c r="E273" s="5" t="s">
        <v>631</v>
      </c>
      <c r="F273" s="8">
        <v>45347.4</v>
      </c>
      <c r="G273" s="5" t="s">
        <v>562</v>
      </c>
      <c r="H273" s="7">
        <f t="shared" si="13"/>
        <v>44777</v>
      </c>
    </row>
    <row r="274" spans="1:8" ht="62.4" x14ac:dyDescent="0.3">
      <c r="A274" s="7" t="str">
        <f t="shared" si="12"/>
        <v>REC</v>
      </c>
      <c r="B274" s="7">
        <v>44732</v>
      </c>
      <c r="C274" s="5" t="s">
        <v>598</v>
      </c>
      <c r="D274" s="5" t="s">
        <v>565</v>
      </c>
      <c r="E274" s="5" t="s">
        <v>631</v>
      </c>
      <c r="F274" s="8">
        <v>75284</v>
      </c>
      <c r="G274" s="5" t="s">
        <v>562</v>
      </c>
      <c r="H274" s="7">
        <f t="shared" si="13"/>
        <v>44777</v>
      </c>
    </row>
    <row r="275" spans="1:8" ht="62.4" x14ac:dyDescent="0.3">
      <c r="A275" s="7" t="str">
        <f t="shared" si="12"/>
        <v>REC</v>
      </c>
      <c r="B275" s="7">
        <v>44732</v>
      </c>
      <c r="C275" s="5" t="s">
        <v>599</v>
      </c>
      <c r="D275" s="5" t="s">
        <v>565</v>
      </c>
      <c r="E275" s="5" t="s">
        <v>631</v>
      </c>
      <c r="F275" s="8">
        <v>35417.699999999997</v>
      </c>
      <c r="G275" s="5" t="s">
        <v>562</v>
      </c>
      <c r="H275" s="7">
        <f t="shared" si="13"/>
        <v>44777</v>
      </c>
    </row>
    <row r="276" spans="1:8" ht="31.2" x14ac:dyDescent="0.3">
      <c r="A276" s="7" t="str">
        <f t="shared" si="12"/>
        <v>FEM</v>
      </c>
      <c r="B276" s="7">
        <v>44732</v>
      </c>
      <c r="C276" s="5" t="s">
        <v>626</v>
      </c>
      <c r="D276" s="5" t="s">
        <v>585</v>
      </c>
      <c r="E276" s="5" t="s">
        <v>402</v>
      </c>
      <c r="F276" s="8">
        <v>182956.6</v>
      </c>
      <c r="G276" s="5" t="s">
        <v>562</v>
      </c>
      <c r="H276" s="7">
        <f t="shared" si="13"/>
        <v>44777</v>
      </c>
    </row>
    <row r="277" spans="1:8" ht="46.8" x14ac:dyDescent="0.3">
      <c r="A277" s="7" t="str">
        <f t="shared" si="12"/>
        <v>FEM</v>
      </c>
      <c r="B277" s="7">
        <v>44732</v>
      </c>
      <c r="C277" s="5" t="s">
        <v>216</v>
      </c>
      <c r="D277" s="5" t="s">
        <v>585</v>
      </c>
      <c r="E277" s="5" t="s">
        <v>659</v>
      </c>
      <c r="F277" s="8">
        <v>45725</v>
      </c>
      <c r="G277" s="5" t="s">
        <v>562</v>
      </c>
      <c r="H277" s="7">
        <f t="shared" si="13"/>
        <v>44777</v>
      </c>
    </row>
    <row r="278" spans="1:8" ht="46.8" x14ac:dyDescent="0.3">
      <c r="A278" s="7" t="str">
        <f t="shared" si="12"/>
        <v>EMH</v>
      </c>
      <c r="B278" s="7">
        <v>44733</v>
      </c>
      <c r="C278" s="5" t="s">
        <v>121</v>
      </c>
      <c r="D278" s="5" t="s">
        <v>4</v>
      </c>
      <c r="E278" s="5" t="s">
        <v>369</v>
      </c>
      <c r="F278" s="8">
        <v>15600</v>
      </c>
      <c r="G278" s="5" t="s">
        <v>562</v>
      </c>
      <c r="H278" s="7">
        <f t="shared" si="13"/>
        <v>44778</v>
      </c>
    </row>
    <row r="279" spans="1:8" ht="62.4" x14ac:dyDescent="0.3">
      <c r="A279" s="7" t="s">
        <v>676</v>
      </c>
      <c r="B279" s="7">
        <v>44733</v>
      </c>
      <c r="C279" s="5" t="s">
        <v>134</v>
      </c>
      <c r="D279" s="5" t="s">
        <v>12</v>
      </c>
      <c r="E279" s="5" t="s">
        <v>380</v>
      </c>
      <c r="F279" s="8">
        <v>9950</v>
      </c>
      <c r="G279" s="5" t="s">
        <v>562</v>
      </c>
      <c r="H279" s="7">
        <f t="shared" si="13"/>
        <v>44778</v>
      </c>
    </row>
    <row r="280" spans="1:8" ht="46.8" x14ac:dyDescent="0.3">
      <c r="A280" s="7" t="s">
        <v>676</v>
      </c>
      <c r="B280" s="7">
        <v>44733</v>
      </c>
      <c r="C280" s="5" t="s">
        <v>135</v>
      </c>
      <c r="D280" s="5" t="s">
        <v>12</v>
      </c>
      <c r="E280" s="5" t="s">
        <v>381</v>
      </c>
      <c r="F280" s="8">
        <v>8500</v>
      </c>
      <c r="G280" s="5" t="s">
        <v>562</v>
      </c>
      <c r="H280" s="7">
        <f t="shared" si="13"/>
        <v>44778</v>
      </c>
    </row>
    <row r="281" spans="1:8" ht="46.8" x14ac:dyDescent="0.3">
      <c r="A281" s="7" t="str">
        <f>+MID(E281,1,3)</f>
        <v>EPH</v>
      </c>
      <c r="B281" s="7">
        <v>44733</v>
      </c>
      <c r="C281" s="5" t="s">
        <v>183</v>
      </c>
      <c r="D281" s="5" t="s">
        <v>31</v>
      </c>
      <c r="E281" s="5" t="s">
        <v>426</v>
      </c>
      <c r="F281" s="8">
        <v>9853</v>
      </c>
      <c r="G281" s="5" t="s">
        <v>562</v>
      </c>
      <c r="H281" s="7">
        <f t="shared" si="13"/>
        <v>44778</v>
      </c>
    </row>
    <row r="282" spans="1:8" ht="46.8" x14ac:dyDescent="0.3">
      <c r="A282" s="7" t="str">
        <f>+MID(E282,1,3)</f>
        <v>EPH</v>
      </c>
      <c r="B282" s="7">
        <v>44733</v>
      </c>
      <c r="C282" s="5" t="s">
        <v>184</v>
      </c>
      <c r="D282" s="5" t="s">
        <v>31</v>
      </c>
      <c r="E282" s="5" t="s">
        <v>426</v>
      </c>
      <c r="F282" s="8">
        <v>19470</v>
      </c>
      <c r="G282" s="5" t="s">
        <v>562</v>
      </c>
      <c r="H282" s="7">
        <f t="shared" si="13"/>
        <v>44778</v>
      </c>
    </row>
    <row r="283" spans="1:8" ht="46.8" x14ac:dyDescent="0.3">
      <c r="A283" s="7" t="s">
        <v>676</v>
      </c>
      <c r="B283" s="7">
        <v>44733</v>
      </c>
      <c r="C283" s="5" t="s">
        <v>272</v>
      </c>
      <c r="D283" s="5" t="s">
        <v>54</v>
      </c>
      <c r="E283" s="5" t="s">
        <v>488</v>
      </c>
      <c r="F283" s="8">
        <v>1058123.1200000001</v>
      </c>
      <c r="G283" s="5" t="s">
        <v>562</v>
      </c>
      <c r="H283" s="7">
        <f t="shared" si="13"/>
        <v>44778</v>
      </c>
    </row>
    <row r="284" spans="1:8" ht="62.4" x14ac:dyDescent="0.3">
      <c r="A284" s="7" t="s">
        <v>677</v>
      </c>
      <c r="B284" s="7">
        <v>44733</v>
      </c>
      <c r="C284" s="5" t="s">
        <v>290</v>
      </c>
      <c r="D284" s="5" t="s">
        <v>61</v>
      </c>
      <c r="E284" s="5" t="s">
        <v>502</v>
      </c>
      <c r="F284" s="8">
        <v>9869.52</v>
      </c>
      <c r="G284" s="5" t="s">
        <v>562</v>
      </c>
      <c r="H284" s="7">
        <f t="shared" si="13"/>
        <v>44778</v>
      </c>
    </row>
    <row r="285" spans="1:8" ht="62.4" x14ac:dyDescent="0.3">
      <c r="A285" s="7" t="s">
        <v>677</v>
      </c>
      <c r="B285" s="7">
        <v>44733</v>
      </c>
      <c r="C285" s="5" t="s">
        <v>291</v>
      </c>
      <c r="D285" s="5" t="s">
        <v>61</v>
      </c>
      <c r="E285" s="5" t="s">
        <v>503</v>
      </c>
      <c r="F285" s="8">
        <v>8850</v>
      </c>
      <c r="G285" s="5" t="s">
        <v>562</v>
      </c>
      <c r="H285" s="7">
        <f t="shared" si="13"/>
        <v>44778</v>
      </c>
    </row>
    <row r="286" spans="1:8" ht="62.4" x14ac:dyDescent="0.3">
      <c r="A286" s="7" t="s">
        <v>677</v>
      </c>
      <c r="B286" s="7">
        <v>44733</v>
      </c>
      <c r="C286" s="5" t="s">
        <v>341</v>
      </c>
      <c r="D286" s="5" t="s">
        <v>85</v>
      </c>
      <c r="E286" s="5" t="s">
        <v>538</v>
      </c>
      <c r="F286" s="8">
        <v>51090</v>
      </c>
      <c r="G286" s="5" t="s">
        <v>562</v>
      </c>
      <c r="H286" s="7">
        <f t="shared" si="13"/>
        <v>44778</v>
      </c>
    </row>
    <row r="287" spans="1:8" ht="62.4" x14ac:dyDescent="0.3">
      <c r="A287" s="7" t="str">
        <f>+MID(E287,1,3)</f>
        <v>REC</v>
      </c>
      <c r="B287" s="7">
        <v>44734</v>
      </c>
      <c r="C287" s="5" t="s">
        <v>145</v>
      </c>
      <c r="D287" s="5" t="s">
        <v>19</v>
      </c>
      <c r="E287" s="5" t="s">
        <v>390</v>
      </c>
      <c r="F287" s="8">
        <v>11676.91</v>
      </c>
      <c r="G287" s="5" t="s">
        <v>562</v>
      </c>
      <c r="H287" s="7">
        <f t="shared" si="13"/>
        <v>44779</v>
      </c>
    </row>
    <row r="288" spans="1:8" ht="62.4" x14ac:dyDescent="0.3">
      <c r="A288" s="7" t="s">
        <v>676</v>
      </c>
      <c r="B288" s="7">
        <v>44734</v>
      </c>
      <c r="C288" s="5" t="s">
        <v>273</v>
      </c>
      <c r="D288" s="5" t="s">
        <v>54</v>
      </c>
      <c r="E288" s="5" t="s">
        <v>487</v>
      </c>
      <c r="F288" s="8">
        <v>102655.62</v>
      </c>
      <c r="G288" s="5" t="s">
        <v>562</v>
      </c>
      <c r="H288" s="7">
        <f t="shared" si="13"/>
        <v>44779</v>
      </c>
    </row>
    <row r="289" spans="1:8" ht="31.2" x14ac:dyDescent="0.3">
      <c r="A289" s="7" t="s">
        <v>676</v>
      </c>
      <c r="B289" s="7">
        <v>44734</v>
      </c>
      <c r="C289" s="5" t="s">
        <v>274</v>
      </c>
      <c r="D289" s="5" t="s">
        <v>54</v>
      </c>
      <c r="E289" s="5" t="s">
        <v>490</v>
      </c>
      <c r="F289" s="8">
        <v>-5376</v>
      </c>
      <c r="G289" s="5" t="s">
        <v>562</v>
      </c>
      <c r="H289" s="7">
        <f t="shared" si="13"/>
        <v>44779</v>
      </c>
    </row>
    <row r="290" spans="1:8" ht="62.4" x14ac:dyDescent="0.3">
      <c r="A290" s="7" t="s">
        <v>676</v>
      </c>
      <c r="B290" s="7">
        <v>44734</v>
      </c>
      <c r="C290" s="5" t="s">
        <v>275</v>
      </c>
      <c r="D290" s="5" t="s">
        <v>54</v>
      </c>
      <c r="E290" s="5" t="s">
        <v>487</v>
      </c>
      <c r="F290" s="8">
        <v>1771516.64</v>
      </c>
      <c r="G290" s="5" t="s">
        <v>562</v>
      </c>
      <c r="H290" s="7">
        <f t="shared" si="13"/>
        <v>44779</v>
      </c>
    </row>
    <row r="291" spans="1:8" ht="31.2" x14ac:dyDescent="0.3">
      <c r="A291" s="7" t="s">
        <v>676</v>
      </c>
      <c r="B291" s="7">
        <v>44734</v>
      </c>
      <c r="C291" s="5" t="s">
        <v>609</v>
      </c>
      <c r="D291" s="5" t="s">
        <v>572</v>
      </c>
      <c r="E291" s="5" t="s">
        <v>642</v>
      </c>
      <c r="F291" s="8">
        <v>148500</v>
      </c>
      <c r="G291" s="5" t="s">
        <v>562</v>
      </c>
      <c r="H291" s="7">
        <f t="shared" si="13"/>
        <v>44779</v>
      </c>
    </row>
    <row r="292" spans="1:8" ht="46.8" x14ac:dyDescent="0.3">
      <c r="A292" s="7" t="str">
        <f>+MID(E292,1,3)</f>
        <v>REC</v>
      </c>
      <c r="B292" s="7">
        <v>44734</v>
      </c>
      <c r="C292" s="5" t="s">
        <v>179</v>
      </c>
      <c r="D292" s="5" t="s">
        <v>575</v>
      </c>
      <c r="E292" s="5" t="s">
        <v>513</v>
      </c>
      <c r="F292" s="8">
        <v>18880</v>
      </c>
      <c r="G292" s="5" t="s">
        <v>562</v>
      </c>
      <c r="H292" s="7">
        <f t="shared" si="13"/>
        <v>44779</v>
      </c>
    </row>
    <row r="293" spans="1:8" ht="46.8" x14ac:dyDescent="0.3">
      <c r="A293" s="7" t="str">
        <f>+MID(E293,1,3)</f>
        <v>REC</v>
      </c>
      <c r="B293" s="7">
        <v>44735</v>
      </c>
      <c r="C293" s="5" t="s">
        <v>209</v>
      </c>
      <c r="D293" s="5" t="s">
        <v>44</v>
      </c>
      <c r="E293" s="5" t="s">
        <v>444</v>
      </c>
      <c r="F293" s="8">
        <v>1838676</v>
      </c>
      <c r="G293" s="5" t="s">
        <v>562</v>
      </c>
      <c r="H293" s="7">
        <f t="shared" si="13"/>
        <v>44780</v>
      </c>
    </row>
    <row r="294" spans="1:8" ht="46.8" x14ac:dyDescent="0.3">
      <c r="A294" s="7" t="str">
        <f>+MID(E294,1,3)</f>
        <v>FEM</v>
      </c>
      <c r="B294" s="7">
        <v>44735</v>
      </c>
      <c r="C294" s="5" t="s">
        <v>276</v>
      </c>
      <c r="D294" s="5" t="s">
        <v>54</v>
      </c>
      <c r="E294" s="5" t="s">
        <v>491</v>
      </c>
      <c r="F294" s="8">
        <v>-4738.22</v>
      </c>
      <c r="G294" s="5" t="s">
        <v>562</v>
      </c>
      <c r="H294" s="7">
        <f t="shared" si="13"/>
        <v>44780</v>
      </c>
    </row>
    <row r="295" spans="1:8" ht="31.2" x14ac:dyDescent="0.3">
      <c r="A295" s="7" t="s">
        <v>676</v>
      </c>
      <c r="B295" s="7">
        <v>44735</v>
      </c>
      <c r="C295" s="5" t="s">
        <v>277</v>
      </c>
      <c r="D295" s="5" t="s">
        <v>54</v>
      </c>
      <c r="E295" s="5" t="s">
        <v>490</v>
      </c>
      <c r="F295" s="8">
        <v>-11939.44</v>
      </c>
      <c r="G295" s="5" t="s">
        <v>562</v>
      </c>
      <c r="H295" s="7">
        <f t="shared" si="13"/>
        <v>44780</v>
      </c>
    </row>
    <row r="296" spans="1:8" ht="62.4" x14ac:dyDescent="0.3">
      <c r="A296" s="7" t="str">
        <f>+MID(E296,1,3)</f>
        <v>EMH</v>
      </c>
      <c r="B296" s="7">
        <v>44736</v>
      </c>
      <c r="C296" s="5" t="s">
        <v>143</v>
      </c>
      <c r="D296" s="5" t="s">
        <v>17</v>
      </c>
      <c r="E296" s="5" t="s">
        <v>388</v>
      </c>
      <c r="F296" s="8">
        <v>112265.2</v>
      </c>
      <c r="G296" s="5" t="s">
        <v>562</v>
      </c>
      <c r="H296" s="7">
        <f t="shared" si="13"/>
        <v>44781</v>
      </c>
    </row>
    <row r="297" spans="1:8" ht="46.8" x14ac:dyDescent="0.3">
      <c r="A297" s="7" t="str">
        <f>+MID(E297,1,3)</f>
        <v>EPH</v>
      </c>
      <c r="B297" s="7">
        <v>44736</v>
      </c>
      <c r="C297" s="5" t="s">
        <v>144</v>
      </c>
      <c r="D297" s="5" t="s">
        <v>27</v>
      </c>
      <c r="E297" s="5" t="s">
        <v>417</v>
      </c>
      <c r="F297" s="8">
        <v>9827.7999999999993</v>
      </c>
      <c r="G297" s="5" t="s">
        <v>562</v>
      </c>
      <c r="H297" s="7">
        <f t="shared" si="13"/>
        <v>44781</v>
      </c>
    </row>
    <row r="298" spans="1:8" ht="46.8" x14ac:dyDescent="0.3">
      <c r="A298" s="7" t="str">
        <f>+MID(E298,1,3)</f>
        <v>EPH</v>
      </c>
      <c r="B298" s="7">
        <v>44736</v>
      </c>
      <c r="C298" s="5" t="s">
        <v>172</v>
      </c>
      <c r="D298" s="5" t="s">
        <v>27</v>
      </c>
      <c r="E298" s="5" t="s">
        <v>417</v>
      </c>
      <c r="F298" s="8">
        <v>18469.900000000001</v>
      </c>
      <c r="G298" s="5" t="s">
        <v>562</v>
      </c>
      <c r="H298" s="7">
        <f t="shared" si="13"/>
        <v>44781</v>
      </c>
    </row>
    <row r="299" spans="1:8" ht="31.2" x14ac:dyDescent="0.3">
      <c r="A299" s="7" t="str">
        <f>+MID(E299,1,3)</f>
        <v>FEM</v>
      </c>
      <c r="B299" s="7">
        <v>44736</v>
      </c>
      <c r="C299" s="5" t="s">
        <v>278</v>
      </c>
      <c r="D299" s="5" t="s">
        <v>54</v>
      </c>
      <c r="E299" s="5" t="s">
        <v>402</v>
      </c>
      <c r="F299" s="8">
        <v>5376</v>
      </c>
      <c r="G299" s="5" t="s">
        <v>562</v>
      </c>
      <c r="H299" s="7">
        <f t="shared" si="13"/>
        <v>44781</v>
      </c>
    </row>
    <row r="300" spans="1:8" ht="31.2" x14ac:dyDescent="0.3">
      <c r="A300" s="7" t="s">
        <v>676</v>
      </c>
      <c r="B300" s="7">
        <v>44736</v>
      </c>
      <c r="C300" s="5" t="s">
        <v>279</v>
      </c>
      <c r="D300" s="5" t="s">
        <v>54</v>
      </c>
      <c r="E300" s="5" t="s">
        <v>492</v>
      </c>
      <c r="F300" s="8">
        <v>-283.38</v>
      </c>
      <c r="G300" s="5" t="s">
        <v>562</v>
      </c>
      <c r="H300" s="7">
        <f t="shared" si="13"/>
        <v>44781</v>
      </c>
    </row>
    <row r="301" spans="1:8" ht="31.2" x14ac:dyDescent="0.3">
      <c r="A301" s="7" t="s">
        <v>676</v>
      </c>
      <c r="B301" s="7">
        <v>44736</v>
      </c>
      <c r="C301" s="5" t="s">
        <v>280</v>
      </c>
      <c r="D301" s="5" t="s">
        <v>54</v>
      </c>
      <c r="E301" s="5" t="s">
        <v>490</v>
      </c>
      <c r="F301" s="8">
        <v>-54</v>
      </c>
      <c r="G301" s="5" t="s">
        <v>562</v>
      </c>
      <c r="H301" s="7">
        <f t="shared" si="13"/>
        <v>44781</v>
      </c>
    </row>
    <row r="302" spans="1:8" ht="31.2" x14ac:dyDescent="0.3">
      <c r="A302" s="7" t="str">
        <f t="shared" ref="A302:A313" si="14">+MID(E302,1,3)</f>
        <v>REC</v>
      </c>
      <c r="B302" s="7">
        <v>44736</v>
      </c>
      <c r="C302" s="5" t="s">
        <v>623</v>
      </c>
      <c r="D302" s="5" t="s">
        <v>581</v>
      </c>
      <c r="E302" s="5" t="s">
        <v>655</v>
      </c>
      <c r="F302" s="8">
        <v>23390</v>
      </c>
      <c r="G302" s="5" t="s">
        <v>562</v>
      </c>
      <c r="H302" s="7">
        <f t="shared" si="13"/>
        <v>44781</v>
      </c>
    </row>
    <row r="303" spans="1:8" ht="62.4" x14ac:dyDescent="0.3">
      <c r="A303" s="7" t="str">
        <f t="shared" si="14"/>
        <v>REC</v>
      </c>
      <c r="B303" s="7">
        <v>44737</v>
      </c>
      <c r="C303" s="5" t="s">
        <v>590</v>
      </c>
      <c r="D303" s="5" t="s">
        <v>565</v>
      </c>
      <c r="E303" s="5" t="s">
        <v>631</v>
      </c>
      <c r="F303" s="8">
        <v>12095</v>
      </c>
      <c r="G303" s="5" t="s">
        <v>562</v>
      </c>
      <c r="H303" s="7">
        <f t="shared" si="13"/>
        <v>44782</v>
      </c>
    </row>
    <row r="304" spans="1:8" ht="62.4" x14ac:dyDescent="0.3">
      <c r="A304" s="7" t="str">
        <f t="shared" si="14"/>
        <v>REC</v>
      </c>
      <c r="B304" s="7">
        <v>44737</v>
      </c>
      <c r="C304" s="5" t="s">
        <v>600</v>
      </c>
      <c r="D304" s="5" t="s">
        <v>565</v>
      </c>
      <c r="E304" s="5" t="s">
        <v>631</v>
      </c>
      <c r="F304" s="8">
        <v>42993.3</v>
      </c>
      <c r="G304" s="5" t="s">
        <v>562</v>
      </c>
      <c r="H304" s="7">
        <f t="shared" si="13"/>
        <v>44782</v>
      </c>
    </row>
    <row r="305" spans="1:8" ht="31.2" x14ac:dyDescent="0.3">
      <c r="A305" s="7" t="str">
        <f t="shared" si="14"/>
        <v>EMH</v>
      </c>
      <c r="B305" s="7">
        <v>44739</v>
      </c>
      <c r="C305" s="5" t="s">
        <v>122</v>
      </c>
      <c r="D305" s="5" t="s">
        <v>4</v>
      </c>
      <c r="E305" s="5" t="s">
        <v>370</v>
      </c>
      <c r="F305" s="8">
        <v>17420</v>
      </c>
      <c r="G305" s="5" t="s">
        <v>562</v>
      </c>
      <c r="H305" s="7">
        <f t="shared" si="13"/>
        <v>44784</v>
      </c>
    </row>
    <row r="306" spans="1:8" x14ac:dyDescent="0.3">
      <c r="A306" s="7" t="str">
        <f t="shared" si="14"/>
        <v>FEM</v>
      </c>
      <c r="B306" s="7">
        <v>44739</v>
      </c>
      <c r="C306" s="5" t="s">
        <v>176</v>
      </c>
      <c r="D306" s="5" t="s">
        <v>30</v>
      </c>
      <c r="E306" s="5" t="s">
        <v>421</v>
      </c>
      <c r="F306" s="8">
        <v>262176.19</v>
      </c>
      <c r="G306" s="5" t="s">
        <v>562</v>
      </c>
      <c r="H306" s="7">
        <f t="shared" si="13"/>
        <v>44784</v>
      </c>
    </row>
    <row r="307" spans="1:8" ht="46.8" x14ac:dyDescent="0.3">
      <c r="A307" s="7" t="str">
        <f t="shared" si="14"/>
        <v>EPH</v>
      </c>
      <c r="B307" s="7">
        <v>44739</v>
      </c>
      <c r="C307" s="5" t="s">
        <v>185</v>
      </c>
      <c r="D307" s="5" t="s">
        <v>31</v>
      </c>
      <c r="E307" s="5" t="s">
        <v>426</v>
      </c>
      <c r="F307" s="8">
        <v>45666</v>
      </c>
      <c r="G307" s="5" t="s">
        <v>562</v>
      </c>
      <c r="H307" s="7">
        <f t="shared" si="13"/>
        <v>44784</v>
      </c>
    </row>
    <row r="308" spans="1:8" ht="31.2" x14ac:dyDescent="0.3">
      <c r="A308" s="7" t="str">
        <f t="shared" si="14"/>
        <v>FEM</v>
      </c>
      <c r="B308" s="7">
        <v>44739</v>
      </c>
      <c r="C308" s="5" t="s">
        <v>197</v>
      </c>
      <c r="D308" s="5" t="s">
        <v>35</v>
      </c>
      <c r="E308" s="5" t="s">
        <v>402</v>
      </c>
      <c r="F308" s="8">
        <v>4493.3500000000004</v>
      </c>
      <c r="G308" s="5" t="s">
        <v>562</v>
      </c>
      <c r="H308" s="7">
        <f t="shared" si="13"/>
        <v>44784</v>
      </c>
    </row>
    <row r="309" spans="1:8" ht="31.2" x14ac:dyDescent="0.3">
      <c r="A309" s="7" t="str">
        <f t="shared" si="14"/>
        <v>FEM</v>
      </c>
      <c r="B309" s="7">
        <v>44739</v>
      </c>
      <c r="C309" s="5" t="s">
        <v>201</v>
      </c>
      <c r="D309" s="5" t="s">
        <v>37</v>
      </c>
      <c r="E309" s="5" t="s">
        <v>435</v>
      </c>
      <c r="F309" s="8">
        <v>45489</v>
      </c>
      <c r="G309" s="5" t="s">
        <v>562</v>
      </c>
      <c r="H309" s="7">
        <f t="shared" si="13"/>
        <v>44784</v>
      </c>
    </row>
    <row r="310" spans="1:8" ht="46.8" x14ac:dyDescent="0.3">
      <c r="A310" s="7" t="str">
        <f t="shared" si="14"/>
        <v>REC</v>
      </c>
      <c r="B310" s="7">
        <v>44739</v>
      </c>
      <c r="C310" s="5" t="s">
        <v>210</v>
      </c>
      <c r="D310" s="5" t="s">
        <v>45</v>
      </c>
      <c r="E310" s="5" t="s">
        <v>445</v>
      </c>
      <c r="F310" s="8">
        <v>1121346.67</v>
      </c>
      <c r="G310" s="5" t="s">
        <v>562</v>
      </c>
      <c r="H310" s="7">
        <f t="shared" si="13"/>
        <v>44784</v>
      </c>
    </row>
    <row r="311" spans="1:8" ht="31.2" x14ac:dyDescent="0.3">
      <c r="A311" s="7" t="str">
        <f t="shared" si="14"/>
        <v>REC</v>
      </c>
      <c r="B311" s="7">
        <v>44739</v>
      </c>
      <c r="C311" s="5" t="s">
        <v>186</v>
      </c>
      <c r="D311" s="5" t="s">
        <v>52</v>
      </c>
      <c r="E311" s="5" t="s">
        <v>453</v>
      </c>
      <c r="F311" s="8">
        <v>2006000</v>
      </c>
      <c r="G311" s="5" t="s">
        <v>562</v>
      </c>
      <c r="H311" s="7">
        <f t="shared" si="13"/>
        <v>44784</v>
      </c>
    </row>
    <row r="312" spans="1:8" ht="31.2" x14ac:dyDescent="0.3">
      <c r="A312" s="7" t="str">
        <f t="shared" si="14"/>
        <v>FEM</v>
      </c>
      <c r="B312" s="7">
        <v>44739</v>
      </c>
      <c r="C312" s="5" t="s">
        <v>218</v>
      </c>
      <c r="D312" s="5" t="s">
        <v>53</v>
      </c>
      <c r="E312" s="5" t="s">
        <v>402</v>
      </c>
      <c r="F312" s="8">
        <v>41909</v>
      </c>
      <c r="G312" s="5" t="s">
        <v>562</v>
      </c>
      <c r="H312" s="7">
        <f t="shared" si="13"/>
        <v>44784</v>
      </c>
    </row>
    <row r="313" spans="1:8" ht="46.8" x14ac:dyDescent="0.3">
      <c r="A313" s="7" t="str">
        <f t="shared" si="14"/>
        <v>REC</v>
      </c>
      <c r="B313" s="7">
        <v>44739</v>
      </c>
      <c r="C313" s="5" t="s">
        <v>312</v>
      </c>
      <c r="D313" s="5" t="s">
        <v>69</v>
      </c>
      <c r="E313" s="5" t="s">
        <v>513</v>
      </c>
      <c r="F313" s="8">
        <v>172051.08</v>
      </c>
      <c r="G313" s="5" t="s">
        <v>562</v>
      </c>
      <c r="H313" s="7">
        <f t="shared" si="13"/>
        <v>44784</v>
      </c>
    </row>
    <row r="314" spans="1:8" ht="62.4" x14ac:dyDescent="0.3">
      <c r="A314" s="7" t="s">
        <v>676</v>
      </c>
      <c r="B314" s="7">
        <v>44739</v>
      </c>
      <c r="C314" s="5" t="s">
        <v>331</v>
      </c>
      <c r="D314" s="5" t="s">
        <v>80</v>
      </c>
      <c r="E314" s="5" t="s">
        <v>532</v>
      </c>
      <c r="F314" s="8">
        <v>19701</v>
      </c>
      <c r="G314" s="5" t="s">
        <v>562</v>
      </c>
      <c r="H314" s="7">
        <f t="shared" si="13"/>
        <v>44784</v>
      </c>
    </row>
    <row r="315" spans="1:8" ht="31.2" x14ac:dyDescent="0.3">
      <c r="A315" s="7" t="s">
        <v>676</v>
      </c>
      <c r="B315" s="7">
        <v>44739</v>
      </c>
      <c r="C315" s="5" t="s">
        <v>332</v>
      </c>
      <c r="D315" s="5" t="s">
        <v>80</v>
      </c>
      <c r="E315" s="5" t="s">
        <v>379</v>
      </c>
      <c r="F315" s="8">
        <v>81895</v>
      </c>
      <c r="G315" s="5" t="s">
        <v>562</v>
      </c>
      <c r="H315" s="7">
        <f t="shared" si="13"/>
        <v>44784</v>
      </c>
    </row>
    <row r="316" spans="1:8" ht="31.2" x14ac:dyDescent="0.3">
      <c r="A316" s="7" t="s">
        <v>676</v>
      </c>
      <c r="B316" s="7">
        <v>44739</v>
      </c>
      <c r="C316" s="5" t="s">
        <v>333</v>
      </c>
      <c r="D316" s="5" t="s">
        <v>80</v>
      </c>
      <c r="E316" s="5" t="s">
        <v>379</v>
      </c>
      <c r="F316" s="8">
        <v>155668.82999999999</v>
      </c>
      <c r="G316" s="5" t="s">
        <v>562</v>
      </c>
      <c r="H316" s="7">
        <f t="shared" si="13"/>
        <v>44784</v>
      </c>
    </row>
    <row r="317" spans="1:8" ht="31.2" x14ac:dyDescent="0.3">
      <c r="A317" s="7" t="s">
        <v>676</v>
      </c>
      <c r="B317" s="7">
        <v>44739</v>
      </c>
      <c r="C317" s="5" t="s">
        <v>334</v>
      </c>
      <c r="D317" s="5" t="s">
        <v>80</v>
      </c>
      <c r="E317" s="5" t="s">
        <v>379</v>
      </c>
      <c r="F317" s="8">
        <v>27321</v>
      </c>
      <c r="G317" s="5" t="s">
        <v>562</v>
      </c>
      <c r="H317" s="7">
        <f t="shared" si="13"/>
        <v>44784</v>
      </c>
    </row>
    <row r="318" spans="1:8" ht="31.2" x14ac:dyDescent="0.3">
      <c r="A318" s="7" t="str">
        <f>+MID(E318,1,3)</f>
        <v>JVM</v>
      </c>
      <c r="B318" s="7">
        <v>44739</v>
      </c>
      <c r="C318" s="5" t="s">
        <v>592</v>
      </c>
      <c r="D318" s="5" t="s">
        <v>564</v>
      </c>
      <c r="E318" s="5" t="s">
        <v>630</v>
      </c>
      <c r="F318" s="8">
        <v>117500</v>
      </c>
      <c r="G318" s="5" t="s">
        <v>562</v>
      </c>
      <c r="H318" s="7">
        <f t="shared" si="13"/>
        <v>44784</v>
      </c>
    </row>
    <row r="319" spans="1:8" ht="31.2" x14ac:dyDescent="0.3">
      <c r="A319" s="7" t="str">
        <f>+MID(E319,1,3)</f>
        <v>FEM</v>
      </c>
      <c r="B319" s="7">
        <v>44739</v>
      </c>
      <c r="C319" s="5" t="s">
        <v>180</v>
      </c>
      <c r="D319" s="5" t="s">
        <v>575</v>
      </c>
      <c r="E319" s="5" t="s">
        <v>402</v>
      </c>
      <c r="F319" s="8">
        <v>61950</v>
      </c>
      <c r="G319" s="5" t="s">
        <v>562</v>
      </c>
      <c r="H319" s="7">
        <f t="shared" si="13"/>
        <v>44784</v>
      </c>
    </row>
    <row r="320" spans="1:8" ht="31.2" x14ac:dyDescent="0.3">
      <c r="A320" s="7" t="str">
        <f>+MID(E320,1,3)</f>
        <v>JVM</v>
      </c>
      <c r="B320" s="7">
        <v>44739</v>
      </c>
      <c r="C320" s="5" t="s">
        <v>182</v>
      </c>
      <c r="D320" s="5" t="s">
        <v>575</v>
      </c>
      <c r="E320" s="5" t="s">
        <v>645</v>
      </c>
      <c r="F320" s="8">
        <v>39193.699999999997</v>
      </c>
      <c r="G320" s="5" t="s">
        <v>562</v>
      </c>
      <c r="H320" s="7">
        <f t="shared" si="13"/>
        <v>44784</v>
      </c>
    </row>
    <row r="321" spans="1:8" ht="78" x14ac:dyDescent="0.3">
      <c r="A321" s="7" t="str">
        <f>+MID(E321,1,3)</f>
        <v>REC</v>
      </c>
      <c r="B321" s="7">
        <v>44739</v>
      </c>
      <c r="C321" s="5" t="s">
        <v>616</v>
      </c>
      <c r="D321" s="5" t="s">
        <v>579</v>
      </c>
      <c r="E321" s="5" t="s">
        <v>650</v>
      </c>
      <c r="F321" s="8">
        <v>225180</v>
      </c>
      <c r="G321" s="5" t="s">
        <v>562</v>
      </c>
      <c r="H321" s="7">
        <f t="shared" si="13"/>
        <v>44784</v>
      </c>
    </row>
    <row r="322" spans="1:8" ht="78" x14ac:dyDescent="0.3">
      <c r="A322" s="7" t="str">
        <f>+MID(E322,1,3)</f>
        <v>REC</v>
      </c>
      <c r="B322" s="7">
        <v>44739</v>
      </c>
      <c r="C322" s="5" t="s">
        <v>617</v>
      </c>
      <c r="D322" s="5" t="s">
        <v>579</v>
      </c>
      <c r="E322" s="5" t="s">
        <v>650</v>
      </c>
      <c r="F322" s="8">
        <v>81540</v>
      </c>
      <c r="G322" s="5" t="s">
        <v>562</v>
      </c>
      <c r="H322" s="7">
        <f t="shared" si="13"/>
        <v>44784</v>
      </c>
    </row>
    <row r="323" spans="1:8" ht="31.2" x14ac:dyDescent="0.3">
      <c r="A323" s="7" t="s">
        <v>676</v>
      </c>
      <c r="B323" s="7">
        <v>44740</v>
      </c>
      <c r="C323" s="5" t="s">
        <v>111</v>
      </c>
      <c r="D323" s="5" t="s">
        <v>3</v>
      </c>
      <c r="E323" s="5" t="s">
        <v>361</v>
      </c>
      <c r="F323" s="8">
        <v>85400</v>
      </c>
      <c r="G323" s="5" t="s">
        <v>562</v>
      </c>
      <c r="H323" s="7">
        <f t="shared" si="13"/>
        <v>44785</v>
      </c>
    </row>
    <row r="324" spans="1:8" ht="31.2" x14ac:dyDescent="0.3">
      <c r="A324" s="7" t="s">
        <v>676</v>
      </c>
      <c r="B324" s="7">
        <v>44740</v>
      </c>
      <c r="C324" s="5" t="s">
        <v>136</v>
      </c>
      <c r="D324" s="5" t="s">
        <v>12</v>
      </c>
      <c r="E324" s="5" t="s">
        <v>382</v>
      </c>
      <c r="F324" s="8">
        <v>9000</v>
      </c>
      <c r="G324" s="5" t="s">
        <v>562</v>
      </c>
      <c r="H324" s="7">
        <f t="shared" si="13"/>
        <v>44785</v>
      </c>
    </row>
    <row r="325" spans="1:8" ht="78" x14ac:dyDescent="0.3">
      <c r="A325" s="7" t="str">
        <f t="shared" ref="A325:A331" si="15">+MID(E325,1,3)</f>
        <v>REC</v>
      </c>
      <c r="B325" s="7">
        <v>44740</v>
      </c>
      <c r="C325" s="5" t="s">
        <v>137</v>
      </c>
      <c r="D325" s="5" t="s">
        <v>13</v>
      </c>
      <c r="E325" s="5" t="s">
        <v>383</v>
      </c>
      <c r="F325" s="8">
        <v>17948.98</v>
      </c>
      <c r="G325" s="5" t="s">
        <v>562</v>
      </c>
      <c r="H325" s="7">
        <f t="shared" si="13"/>
        <v>44785</v>
      </c>
    </row>
    <row r="326" spans="1:8" ht="31.2" x14ac:dyDescent="0.3">
      <c r="A326" s="7" t="str">
        <f t="shared" si="15"/>
        <v>REC</v>
      </c>
      <c r="B326" s="7">
        <v>44740</v>
      </c>
      <c r="C326" s="5" t="s">
        <v>173</v>
      </c>
      <c r="D326" s="5" t="s">
        <v>28</v>
      </c>
      <c r="E326" s="5" t="s">
        <v>418</v>
      </c>
      <c r="F326" s="8">
        <v>16706.330000000002</v>
      </c>
      <c r="G326" s="5" t="s">
        <v>562</v>
      </c>
      <c r="H326" s="7">
        <f t="shared" si="13"/>
        <v>44785</v>
      </c>
    </row>
    <row r="327" spans="1:8" ht="46.8" x14ac:dyDescent="0.3">
      <c r="A327" s="7" t="str">
        <f t="shared" si="15"/>
        <v>REC</v>
      </c>
      <c r="B327" s="7">
        <v>44740</v>
      </c>
      <c r="C327" s="5" t="s">
        <v>174</v>
      </c>
      <c r="D327" s="5" t="s">
        <v>29</v>
      </c>
      <c r="E327" s="5" t="s">
        <v>419</v>
      </c>
      <c r="F327" s="8">
        <v>-9192.27</v>
      </c>
      <c r="G327" s="5" t="s">
        <v>562</v>
      </c>
      <c r="H327" s="7">
        <f t="shared" si="13"/>
        <v>44785</v>
      </c>
    </row>
    <row r="328" spans="1:8" ht="31.2" x14ac:dyDescent="0.3">
      <c r="A328" s="7" t="str">
        <f t="shared" si="15"/>
        <v>EMH</v>
      </c>
      <c r="B328" s="7">
        <v>44740</v>
      </c>
      <c r="C328" s="5" t="s">
        <v>187</v>
      </c>
      <c r="D328" s="5" t="s">
        <v>32</v>
      </c>
      <c r="E328" s="5" t="s">
        <v>428</v>
      </c>
      <c r="F328" s="8">
        <v>71700</v>
      </c>
      <c r="G328" s="5" t="s">
        <v>562</v>
      </c>
      <c r="H328" s="7">
        <f t="shared" si="13"/>
        <v>44785</v>
      </c>
    </row>
    <row r="329" spans="1:8" ht="62.4" x14ac:dyDescent="0.3">
      <c r="A329" s="7" t="str">
        <f t="shared" si="15"/>
        <v>EMH</v>
      </c>
      <c r="B329" s="7">
        <v>44740</v>
      </c>
      <c r="C329" s="5" t="s">
        <v>188</v>
      </c>
      <c r="D329" s="5" t="s">
        <v>32</v>
      </c>
      <c r="E329" s="5" t="s">
        <v>429</v>
      </c>
      <c r="F329" s="8">
        <v>346000</v>
      </c>
      <c r="G329" s="5" t="s">
        <v>562</v>
      </c>
      <c r="H329" s="7">
        <f t="shared" si="13"/>
        <v>44785</v>
      </c>
    </row>
    <row r="330" spans="1:8" ht="31.2" x14ac:dyDescent="0.3">
      <c r="A330" s="7" t="str">
        <f t="shared" si="15"/>
        <v>FEM</v>
      </c>
      <c r="B330" s="7">
        <v>44740</v>
      </c>
      <c r="C330" s="5" t="s">
        <v>138</v>
      </c>
      <c r="D330" s="5" t="s">
        <v>74</v>
      </c>
      <c r="E330" s="5" t="s">
        <v>402</v>
      </c>
      <c r="F330" s="8">
        <v>23931.200000000001</v>
      </c>
      <c r="G330" s="5" t="s">
        <v>562</v>
      </c>
      <c r="H330" s="7">
        <f t="shared" ref="H330:H343" si="16">+B330+45</f>
        <v>44785</v>
      </c>
    </row>
    <row r="331" spans="1:8" ht="31.2" x14ac:dyDescent="0.3">
      <c r="A331" s="7" t="str">
        <f t="shared" si="15"/>
        <v>FEM</v>
      </c>
      <c r="B331" s="7">
        <v>44740</v>
      </c>
      <c r="C331" s="5" t="s">
        <v>325</v>
      </c>
      <c r="D331" s="5" t="s">
        <v>74</v>
      </c>
      <c r="E331" s="5" t="s">
        <v>406</v>
      </c>
      <c r="F331" s="8">
        <v>19580</v>
      </c>
      <c r="G331" s="5" t="s">
        <v>562</v>
      </c>
      <c r="H331" s="7">
        <f t="shared" si="16"/>
        <v>44785</v>
      </c>
    </row>
    <row r="332" spans="1:8" ht="31.2" x14ac:dyDescent="0.3">
      <c r="A332" s="7" t="s">
        <v>676</v>
      </c>
      <c r="B332" s="7">
        <v>44740</v>
      </c>
      <c r="C332" s="5" t="s">
        <v>348</v>
      </c>
      <c r="D332" s="5" t="s">
        <v>95</v>
      </c>
      <c r="E332" s="5" t="s">
        <v>549</v>
      </c>
      <c r="F332" s="8">
        <v>15555.55</v>
      </c>
      <c r="G332" s="5" t="s">
        <v>562</v>
      </c>
      <c r="H332" s="7">
        <f t="shared" si="16"/>
        <v>44785</v>
      </c>
    </row>
    <row r="333" spans="1:8" ht="46.8" x14ac:dyDescent="0.3">
      <c r="A333" s="7" t="s">
        <v>676</v>
      </c>
      <c r="B333" s="7">
        <v>44740</v>
      </c>
      <c r="C333" s="5" t="s">
        <v>614</v>
      </c>
      <c r="D333" s="5" t="s">
        <v>576</v>
      </c>
      <c r="E333" s="5" t="s">
        <v>647</v>
      </c>
      <c r="F333" s="8">
        <v>17801.5</v>
      </c>
      <c r="G333" s="5" t="s">
        <v>562</v>
      </c>
      <c r="H333" s="7">
        <f t="shared" si="16"/>
        <v>44785</v>
      </c>
    </row>
    <row r="334" spans="1:8" ht="46.8" x14ac:dyDescent="0.3">
      <c r="A334" s="7" t="str">
        <f>+MID(E334,1,3)</f>
        <v>EPH</v>
      </c>
      <c r="B334" s="7">
        <v>44741</v>
      </c>
      <c r="C334" s="5" t="s">
        <v>213</v>
      </c>
      <c r="D334" s="5" t="s">
        <v>48</v>
      </c>
      <c r="E334" s="5" t="s">
        <v>449</v>
      </c>
      <c r="F334" s="8">
        <v>165000</v>
      </c>
      <c r="G334" s="5" t="s">
        <v>562</v>
      </c>
      <c r="H334" s="7">
        <f t="shared" si="16"/>
        <v>44786</v>
      </c>
    </row>
    <row r="335" spans="1:8" ht="46.8" x14ac:dyDescent="0.3">
      <c r="A335" s="7" t="s">
        <v>676</v>
      </c>
      <c r="B335" s="7">
        <v>44741</v>
      </c>
      <c r="C335" s="5" t="s">
        <v>284</v>
      </c>
      <c r="D335" s="5" t="s">
        <v>55</v>
      </c>
      <c r="E335" s="5" t="s">
        <v>494</v>
      </c>
      <c r="F335" s="8">
        <v>17511.2</v>
      </c>
      <c r="G335" s="5" t="s">
        <v>562</v>
      </c>
      <c r="H335" s="7">
        <f t="shared" si="16"/>
        <v>44786</v>
      </c>
    </row>
    <row r="336" spans="1:8" x14ac:dyDescent="0.3">
      <c r="A336" s="7" t="str">
        <f>+MID(E336,1,3)</f>
        <v>JVM</v>
      </c>
      <c r="B336" s="7">
        <v>44741</v>
      </c>
      <c r="C336" s="5" t="s">
        <v>324</v>
      </c>
      <c r="D336" s="5" t="s">
        <v>93</v>
      </c>
      <c r="E336" s="5" t="s">
        <v>547</v>
      </c>
      <c r="F336" s="8">
        <v>5900</v>
      </c>
      <c r="G336" s="5" t="s">
        <v>562</v>
      </c>
      <c r="H336" s="7">
        <f t="shared" si="16"/>
        <v>44786</v>
      </c>
    </row>
    <row r="337" spans="1:8" ht="31.2" x14ac:dyDescent="0.3">
      <c r="A337" s="7" t="str">
        <f>+MID(E337,1,3)</f>
        <v>FEM</v>
      </c>
      <c r="B337" s="7">
        <v>44742</v>
      </c>
      <c r="C337" s="5" t="s">
        <v>127</v>
      </c>
      <c r="D337" s="5" t="s">
        <v>7</v>
      </c>
      <c r="E337" s="5" t="s">
        <v>374</v>
      </c>
      <c r="F337" s="8">
        <v>26030.799999999999</v>
      </c>
      <c r="G337" s="5" t="s">
        <v>562</v>
      </c>
      <c r="H337" s="7">
        <f t="shared" si="16"/>
        <v>44787</v>
      </c>
    </row>
    <row r="338" spans="1:8" ht="62.4" x14ac:dyDescent="0.3">
      <c r="A338" s="7" t="str">
        <f>+MID(E338,1,3)</f>
        <v>EMH</v>
      </c>
      <c r="B338" s="7">
        <v>44742</v>
      </c>
      <c r="C338" s="5" t="s">
        <v>129</v>
      </c>
      <c r="D338" s="5" t="s">
        <v>10</v>
      </c>
      <c r="E338" s="5" t="s">
        <v>377</v>
      </c>
      <c r="F338" s="8">
        <v>138254.70000000001</v>
      </c>
      <c r="G338" s="5" t="s">
        <v>562</v>
      </c>
      <c r="H338" s="7">
        <f t="shared" si="16"/>
        <v>44787</v>
      </c>
    </row>
    <row r="339" spans="1:8" ht="31.2" x14ac:dyDescent="0.3">
      <c r="A339" s="7" t="s">
        <v>676</v>
      </c>
      <c r="B339" s="7">
        <v>44742</v>
      </c>
      <c r="C339" s="5" t="s">
        <v>281</v>
      </c>
      <c r="D339" s="5" t="s">
        <v>54</v>
      </c>
      <c r="E339" s="5" t="s">
        <v>493</v>
      </c>
      <c r="F339" s="8">
        <v>975081.75</v>
      </c>
      <c r="G339" s="5" t="s">
        <v>562</v>
      </c>
      <c r="H339" s="7">
        <f t="shared" si="16"/>
        <v>44787</v>
      </c>
    </row>
    <row r="340" spans="1:8" ht="31.2" x14ac:dyDescent="0.3">
      <c r="A340" s="7" t="s">
        <v>676</v>
      </c>
      <c r="B340" s="7">
        <v>44742</v>
      </c>
      <c r="C340" s="5" t="s">
        <v>282</v>
      </c>
      <c r="D340" s="5" t="s">
        <v>54</v>
      </c>
      <c r="E340" s="5" t="s">
        <v>493</v>
      </c>
      <c r="F340" s="8">
        <v>255837.24</v>
      </c>
      <c r="G340" s="5" t="s">
        <v>562</v>
      </c>
      <c r="H340" s="7">
        <f t="shared" si="16"/>
        <v>44787</v>
      </c>
    </row>
    <row r="341" spans="1:8" ht="31.2" x14ac:dyDescent="0.3">
      <c r="A341" s="7" t="s">
        <v>676</v>
      </c>
      <c r="B341" s="7">
        <v>44742</v>
      </c>
      <c r="C341" s="5" t="s">
        <v>283</v>
      </c>
      <c r="D341" s="5" t="s">
        <v>54</v>
      </c>
      <c r="E341" s="5" t="s">
        <v>493</v>
      </c>
      <c r="F341" s="8">
        <v>19662.09</v>
      </c>
      <c r="G341" s="5" t="s">
        <v>562</v>
      </c>
      <c r="H341" s="7">
        <f t="shared" si="16"/>
        <v>44787</v>
      </c>
    </row>
    <row r="342" spans="1:8" ht="31.2" x14ac:dyDescent="0.3">
      <c r="A342" s="7" t="str">
        <f>+MID(E342,1,3)</f>
        <v>FEM</v>
      </c>
      <c r="B342" s="7">
        <v>44742</v>
      </c>
      <c r="C342" s="5" t="s">
        <v>286</v>
      </c>
      <c r="D342" s="5" t="s">
        <v>57</v>
      </c>
      <c r="E342" s="5" t="s">
        <v>497</v>
      </c>
      <c r="F342" s="8">
        <v>139387.5</v>
      </c>
      <c r="G342" s="5" t="s">
        <v>562</v>
      </c>
      <c r="H342" s="7">
        <f t="shared" si="16"/>
        <v>44787</v>
      </c>
    </row>
    <row r="343" spans="1:8" ht="31.2" x14ac:dyDescent="0.3">
      <c r="A343" s="7" t="str">
        <f>+MID(E343,1,3)</f>
        <v>JVM</v>
      </c>
      <c r="B343" s="7">
        <v>44742</v>
      </c>
      <c r="C343" s="5" t="s">
        <v>310</v>
      </c>
      <c r="D343" s="5" t="s">
        <v>67</v>
      </c>
      <c r="E343" s="5" t="s">
        <v>511</v>
      </c>
      <c r="F343" s="8">
        <v>102902.01</v>
      </c>
      <c r="G343" s="5" t="s">
        <v>562</v>
      </c>
      <c r="H343" s="7">
        <f t="shared" si="16"/>
        <v>44787</v>
      </c>
    </row>
    <row r="344" spans="1:8" ht="16.2" thickBot="1" x14ac:dyDescent="0.35">
      <c r="A344" s="9" t="s">
        <v>589</v>
      </c>
      <c r="B344" s="9"/>
      <c r="C344" s="9"/>
      <c r="D344" s="9"/>
      <c r="E344" s="9"/>
      <c r="F344" s="10">
        <f>SUM(F10:F343)</f>
        <v>43007891.730000004</v>
      </c>
      <c r="G344" s="9"/>
      <c r="H344" s="9"/>
    </row>
    <row r="345" spans="1:8" ht="16.2" thickTop="1" x14ac:dyDescent="0.3"/>
    <row r="355" spans="1:8" x14ac:dyDescent="0.3">
      <c r="A355" s="17" t="s">
        <v>695</v>
      </c>
      <c r="B355" s="17"/>
      <c r="C355" s="17"/>
      <c r="D355" s="17"/>
      <c r="E355" s="17"/>
      <c r="F355" s="17"/>
      <c r="G355" s="17"/>
      <c r="H355" s="17"/>
    </row>
    <row r="356" spans="1:8" x14ac:dyDescent="0.3">
      <c r="A356" s="15" t="s">
        <v>696</v>
      </c>
      <c r="B356" s="15"/>
      <c r="C356" s="15"/>
      <c r="D356" s="15"/>
      <c r="E356" s="15"/>
      <c r="F356" s="15"/>
      <c r="G356" s="15"/>
      <c r="H356" s="15"/>
    </row>
  </sheetData>
  <autoFilter ref="A9:H344" xr:uid="{82A20B83-64FE-4255-B618-EBF7976F3C78}">
    <sortState xmlns:xlrd2="http://schemas.microsoft.com/office/spreadsheetml/2017/richdata2" ref="A10:H344">
      <sortCondition ref="B9:B344"/>
    </sortState>
  </autoFilter>
  <mergeCells count="4">
    <mergeCell ref="A356:H356"/>
    <mergeCell ref="A5:H5"/>
    <mergeCell ref="A6:H6"/>
    <mergeCell ref="A355:H355"/>
  </mergeCells>
  <phoneticPr fontId="6" type="noConversion"/>
  <printOptions horizontalCentered="1"/>
  <pageMargins left="0.31496062992125984" right="0.31496062992125984" top="0.55118110236220474" bottom="0.55118110236220474" header="0.11811023622047245" footer="0.31496062992125984"/>
  <pageSetup scale="61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15240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15240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2022-07-11T14:32:22Z</cp:lastPrinted>
  <dcterms:created xsi:type="dcterms:W3CDTF">2022-07-11T14:06:08Z</dcterms:created>
  <dcterms:modified xsi:type="dcterms:W3CDTF">2024-12-24T17:39:36Z</dcterms:modified>
</cp:coreProperties>
</file>