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15804636-46BD-4DCD-B03E-7AEF79C893D7}" xr6:coauthVersionLast="47" xr6:coauthVersionMax="47" xr10:uidLastSave="{00000000-0000-0000-0000-000000000000}"/>
  <bookViews>
    <workbookView xWindow="2544" yWindow="2544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Hoja1!$A$7:$H$123</definedName>
    <definedName name="_xlnm.Print_Area" localSheetId="0">Hoja1!$A$1:$H$133</definedName>
    <definedName name="QBCANSUPPORTUPDATE" localSheetId="0">TRUE</definedName>
    <definedName name="QBCOMPANYFILENAME" localSheetId="0">"\\R1CLT017\Quickbook\ISFODOSU- Rectoría.QBW"</definedName>
    <definedName name="QBENDDATE" localSheetId="0">20210831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20210801</definedName>
    <definedName name="_xlnm.Print_Titles" localSheetId="0">Hoja1!$7:$7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H70" i="1"/>
  <c r="H76" i="1"/>
  <c r="H108" i="1"/>
  <c r="H109" i="1"/>
  <c r="H68" i="1"/>
  <c r="H85" i="1"/>
  <c r="H99" i="1"/>
  <c r="H100" i="1"/>
  <c r="H111" i="1"/>
  <c r="H13" i="1"/>
  <c r="H71" i="1"/>
  <c r="H92" i="1"/>
  <c r="H8" i="1"/>
  <c r="H102" i="1"/>
  <c r="H103" i="1"/>
  <c r="H104" i="1"/>
  <c r="H107" i="1"/>
  <c r="H82" i="1"/>
  <c r="H58" i="1"/>
  <c r="H59" i="1"/>
  <c r="H89" i="1"/>
  <c r="H14" i="1"/>
  <c r="H15" i="1"/>
  <c r="H83" i="1"/>
  <c r="H98" i="1"/>
  <c r="H66" i="1"/>
  <c r="H112" i="1"/>
  <c r="H87" i="1"/>
  <c r="H117" i="1"/>
  <c r="H86" i="1"/>
  <c r="H93" i="1"/>
  <c r="H94" i="1"/>
  <c r="H113" i="1"/>
  <c r="H121" i="1"/>
  <c r="H122" i="1"/>
  <c r="H114" i="1"/>
  <c r="H115" i="1"/>
  <c r="H123" i="1"/>
  <c r="H52" i="1"/>
  <c r="H53" i="1"/>
  <c r="H54" i="1"/>
  <c r="H55" i="1"/>
  <c r="H56" i="1"/>
  <c r="H57" i="1"/>
  <c r="H95" i="1"/>
  <c r="H90" i="1"/>
  <c r="H16" i="1"/>
  <c r="H17" i="1"/>
  <c r="H61" i="1"/>
  <c r="H105" i="1"/>
  <c r="H72" i="1"/>
  <c r="H64" i="1"/>
  <c r="H106" i="1"/>
  <c r="H18" i="1"/>
  <c r="H63" i="1"/>
  <c r="H73" i="1"/>
  <c r="H50" i="1"/>
  <c r="H10" i="1"/>
  <c r="H11" i="1"/>
  <c r="H118" i="1"/>
  <c r="H77" i="1"/>
  <c r="H78" i="1"/>
  <c r="H116" i="1"/>
  <c r="H65" i="1"/>
  <c r="H32" i="1"/>
  <c r="H19" i="1"/>
  <c r="H46" i="1"/>
  <c r="H48" i="1"/>
  <c r="H20" i="1"/>
  <c r="H33" i="1"/>
  <c r="H34" i="1"/>
  <c r="H35" i="1"/>
  <c r="H36" i="1"/>
  <c r="H37" i="1"/>
  <c r="H21" i="1"/>
  <c r="H69" i="1"/>
  <c r="H42" i="1"/>
  <c r="H88" i="1"/>
  <c r="H101" i="1"/>
  <c r="H22" i="1"/>
  <c r="H110" i="1"/>
  <c r="H79" i="1"/>
  <c r="H80" i="1"/>
  <c r="H81" i="1"/>
  <c r="H84" i="1"/>
  <c r="H12" i="1"/>
  <c r="H30" i="1"/>
  <c r="H31" i="1"/>
  <c r="H23" i="1"/>
  <c r="H60" i="1"/>
  <c r="H97" i="1"/>
  <c r="H119" i="1"/>
  <c r="H24" i="1"/>
  <c r="H120" i="1"/>
  <c r="H47" i="1"/>
  <c r="H39" i="1"/>
  <c r="H40" i="1"/>
  <c r="H41" i="1"/>
  <c r="H43" i="1"/>
  <c r="H44" i="1"/>
  <c r="H45" i="1"/>
  <c r="H25" i="1"/>
  <c r="H49" i="1"/>
  <c r="H26" i="1"/>
  <c r="H91" i="1"/>
  <c r="H96" i="1"/>
  <c r="H75" i="1"/>
  <c r="H62" i="1"/>
  <c r="H74" i="1"/>
  <c r="H51" i="1"/>
  <c r="H27" i="1"/>
  <c r="H28" i="1"/>
  <c r="H67" i="1"/>
  <c r="H29" i="1"/>
  <c r="H9" i="1"/>
  <c r="H38" i="1"/>
  <c r="A9" i="1"/>
  <c r="A29" i="1"/>
  <c r="A67" i="1"/>
  <c r="A28" i="1"/>
  <c r="A27" i="1"/>
  <c r="A51" i="1"/>
  <c r="A74" i="1"/>
  <c r="A62" i="1"/>
  <c r="A75" i="1"/>
  <c r="A96" i="1"/>
  <c r="A91" i="1"/>
  <c r="A26" i="1"/>
  <c r="A49" i="1"/>
  <c r="A25" i="1"/>
  <c r="A45" i="1"/>
  <c r="A44" i="1"/>
  <c r="A43" i="1"/>
  <c r="A41" i="1"/>
  <c r="A40" i="1"/>
  <c r="A39" i="1"/>
  <c r="A47" i="1"/>
  <c r="A120" i="1"/>
  <c r="A24" i="1"/>
  <c r="A119" i="1"/>
  <c r="A97" i="1"/>
  <c r="A60" i="1"/>
  <c r="A23" i="1"/>
  <c r="A31" i="1"/>
  <c r="A30" i="1"/>
  <c r="A12" i="1"/>
  <c r="A84" i="1"/>
  <c r="A81" i="1"/>
  <c r="A80" i="1"/>
  <c r="A79" i="1"/>
  <c r="A110" i="1"/>
  <c r="A22" i="1"/>
  <c r="A101" i="1"/>
  <c r="A88" i="1"/>
  <c r="A42" i="1"/>
  <c r="A69" i="1"/>
  <c r="A21" i="1"/>
  <c r="A37" i="1"/>
  <c r="A36" i="1"/>
  <c r="A35" i="1"/>
  <c r="A34" i="1"/>
  <c r="A33" i="1"/>
  <c r="A20" i="1"/>
  <c r="A48" i="1"/>
  <c r="A46" i="1"/>
  <c r="A19" i="1"/>
  <c r="A32" i="1"/>
  <c r="A65" i="1"/>
  <c r="A116" i="1"/>
  <c r="A78" i="1"/>
  <c r="A77" i="1"/>
  <c r="A118" i="1"/>
  <c r="A11" i="1"/>
  <c r="A10" i="1"/>
  <c r="A50" i="1"/>
  <c r="A73" i="1"/>
  <c r="A63" i="1"/>
  <c r="A18" i="1"/>
  <c r="A106" i="1"/>
  <c r="A64" i="1"/>
  <c r="A72" i="1"/>
  <c r="A105" i="1"/>
  <c r="A61" i="1"/>
  <c r="A17" i="1"/>
  <c r="A16" i="1"/>
  <c r="A90" i="1"/>
  <c r="A95" i="1"/>
  <c r="A57" i="1"/>
  <c r="A56" i="1"/>
  <c r="A55" i="1"/>
  <c r="A54" i="1"/>
  <c r="A53" i="1"/>
  <c r="A52" i="1"/>
  <c r="A123" i="1"/>
  <c r="A115" i="1"/>
  <c r="A114" i="1"/>
  <c r="A122" i="1"/>
  <c r="A121" i="1"/>
  <c r="A113" i="1"/>
  <c r="A94" i="1"/>
  <c r="A93" i="1"/>
  <c r="A86" i="1"/>
  <c r="A117" i="1"/>
  <c r="A87" i="1"/>
  <c r="A112" i="1"/>
  <c r="A66" i="1"/>
  <c r="A98" i="1"/>
  <c r="A83" i="1"/>
  <c r="A15" i="1"/>
  <c r="A14" i="1"/>
  <c r="A89" i="1"/>
  <c r="A59" i="1"/>
  <c r="A58" i="1"/>
  <c r="A82" i="1"/>
  <c r="A107" i="1"/>
  <c r="A104" i="1"/>
  <c r="A103" i="1"/>
  <c r="A102" i="1"/>
  <c r="A8" i="1"/>
  <c r="A92" i="1"/>
  <c r="A71" i="1"/>
  <c r="A13" i="1"/>
  <c r="A111" i="1"/>
  <c r="A100" i="1"/>
  <c r="A99" i="1"/>
  <c r="A85" i="1"/>
  <c r="A68" i="1"/>
  <c r="A109" i="1"/>
  <c r="A108" i="1"/>
  <c r="A76" i="1"/>
  <c r="A70" i="1"/>
  <c r="A38" i="1"/>
</calcChain>
</file>

<file path=xl/sharedStrings.xml><?xml version="1.0" encoding="utf-8"?>
<sst xmlns="http://schemas.openxmlformats.org/spreadsheetml/2006/main" count="478" uniqueCount="291">
  <si>
    <t>Agua Crystal, S.A.</t>
  </si>
  <si>
    <t>AGUA NACIONALES</t>
  </si>
  <si>
    <t>AGUA PLANETA AZUL</t>
  </si>
  <si>
    <t>Albadoca , S.A.</t>
  </si>
  <si>
    <t>Almacenes El Encanto, S.A.S.</t>
  </si>
  <si>
    <t>Anny Soranji Corcino Sanchez</t>
  </si>
  <si>
    <t>Asoc.Dom.de Rectores de Universidades</t>
  </si>
  <si>
    <t>Bellon , s.a</t>
  </si>
  <si>
    <t>Bosquesa , srl</t>
  </si>
  <si>
    <t>CENPA COMERCIAL , SRL</t>
  </si>
  <si>
    <t>CENTRO AUTOMOTRIZ REMESA,SRL</t>
  </si>
  <si>
    <t>Cigoil Caribe, S.A.</t>
  </si>
  <si>
    <t>Circuit Worl, srl</t>
  </si>
  <si>
    <t>COMERCIALIZADORA LANIPSE</t>
  </si>
  <si>
    <t>Compu Office Dominicana SRL</t>
  </si>
  <si>
    <t>COPYSERVINK DE LA CRUZ, SRL</t>
  </si>
  <si>
    <t>DAMIAN MIGUEL ANGEL TAVARES REYES</t>
  </si>
  <si>
    <t>DI PARTES Y MECANICA DIESEL SRL</t>
  </si>
  <si>
    <t>Difo Electromecanica, SRL</t>
  </si>
  <si>
    <t>Direccion General de Aduanas</t>
  </si>
  <si>
    <t>DITA SERVICES SRL</t>
  </si>
  <si>
    <t>Editora del Caribe C. por A</t>
  </si>
  <si>
    <t>Editora Listin Diario</t>
  </si>
  <si>
    <t>ESCUELA DOMINICANA DE NEGOCIOS EDN</t>
  </si>
  <si>
    <t>Esmeralda Caceres de los Santos</t>
  </si>
  <si>
    <t>ESPECIALIDADES GRAFICAS MORAN &amp; ASOC</t>
  </si>
  <si>
    <t>ETIQUETAS Y MARCADORES MELO, SRL</t>
  </si>
  <si>
    <t>Ezequiel Bionegym . srl</t>
  </si>
  <si>
    <t>FAMA ELEVATOR SERVICE, SRL</t>
  </si>
  <si>
    <t>FOTOMEGRAF SRL</t>
  </si>
  <si>
    <t>Francisco Rosario y Asociados, SRL</t>
  </si>
  <si>
    <t>Fundación Educativa Oriental</t>
  </si>
  <si>
    <t>Global Tech Professional Solutions</t>
  </si>
  <si>
    <t>Grant P.K. Diesel, EIRL</t>
  </si>
  <si>
    <t>GRUPO RETMOX SRL</t>
  </si>
  <si>
    <t>HERNANDEZ PEGUERO &amp; ASOCIADOS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</si>
  <si>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</si>
  <si>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</si>
  <si>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</si>
  <si>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</si>
  <si>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</si>
  <si>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Toledo Marte SRL</t>
  </si>
  <si>
    <t>J.C.Q, INGENIERIA EN ASENSORES, SRL</t>
  </si>
  <si>
    <t>LEONARDO LUCIANO REYES</t>
  </si>
  <si>
    <t>MACORISANA DE COMBUSTIBLE , SRL</t>
  </si>
  <si>
    <t>Marita Gourmet, SRL</t>
  </si>
  <si>
    <t>MEJIA PRADO PEST CONTROL, SRL</t>
  </si>
  <si>
    <t>MIGCORP SERVICES SRL</t>
  </si>
  <si>
    <t>MINDEZA TRADING SRL</t>
  </si>
  <si>
    <t>MULTFOODS GM DOMINICANA</t>
  </si>
  <si>
    <t>Multimpresos OHPE, SRL</t>
  </si>
  <si>
    <t>Negociado de vehiculo SRL</t>
  </si>
  <si>
    <t>OCEAN BEEF, EIRL</t>
  </si>
  <si>
    <t>Offitek, SRL</t>
  </si>
  <si>
    <t>PERFECT PEST CONTROL , SRL</t>
  </si>
  <si>
    <t>Pollo Licey ,Srl</t>
  </si>
  <si>
    <t>procomer , srl</t>
  </si>
  <si>
    <t>R&amp;S INTERNACIONAL SRL</t>
  </si>
  <si>
    <t>Rafael Arnaldo Sosa Liriano</t>
  </si>
  <si>
    <t>Ramon Valdez Perez</t>
  </si>
  <si>
    <t>RHUMAN SITE, SRL</t>
  </si>
  <si>
    <t>S &amp; G Computer SRL</t>
  </si>
  <si>
    <t>Sanfra Foods &amp; Catering SRL</t>
  </si>
  <si>
    <t>Sierra Peña Auto Service, SRL</t>
  </si>
  <si>
    <t>SIMENI PATNER, SRL</t>
  </si>
  <si>
    <t>SITCORP, SRL</t>
  </si>
  <si>
    <t>SUNIX PETROLEUM, S.R.L.</t>
  </si>
  <si>
    <t>SUPLIDORA INDUSTRIAL DOMINICANA, S.R.L.</t>
  </si>
  <si>
    <t>Technalab , S.A</t>
  </si>
  <si>
    <t>TV Cable San Juan</t>
  </si>
  <si>
    <t>Univ. Nacional Pedro Henriquez Ureña</t>
  </si>
  <si>
    <t>V.R.O. Contratista</t>
  </si>
  <si>
    <t>Yaex Corp.de Operaciones Alimenticias</t>
  </si>
  <si>
    <t>A010010011500075569</t>
  </si>
  <si>
    <t>B1500027375</t>
  </si>
  <si>
    <t>B1500027611</t>
  </si>
  <si>
    <t>B1500028426</t>
  </si>
  <si>
    <t>B1500028452</t>
  </si>
  <si>
    <t>B1500000198</t>
  </si>
  <si>
    <t>B1500080105</t>
  </si>
  <si>
    <t>B1500059148</t>
  </si>
  <si>
    <t>B1500059150</t>
  </si>
  <si>
    <t>B1500080133</t>
  </si>
  <si>
    <t>B1500044468</t>
  </si>
  <si>
    <t>B1500000051</t>
  </si>
  <si>
    <t>A010010011500000050</t>
  </si>
  <si>
    <t>B1500011385</t>
  </si>
  <si>
    <t>B1500011384</t>
  </si>
  <si>
    <t>B1500011383</t>
  </si>
  <si>
    <t>B0400190603</t>
  </si>
  <si>
    <t>B1500000245</t>
  </si>
  <si>
    <t>B1500000248</t>
  </si>
  <si>
    <t>B1500001295</t>
  </si>
  <si>
    <t>B1500000415</t>
  </si>
  <si>
    <t>B1500000419</t>
  </si>
  <si>
    <t>B1500000236</t>
  </si>
  <si>
    <t>B1500000304</t>
  </si>
  <si>
    <t>B1500000179</t>
  </si>
  <si>
    <t>B1500000181</t>
  </si>
  <si>
    <t>B1500000443</t>
  </si>
  <si>
    <t>B1500000445</t>
  </si>
  <si>
    <t>B1500000444</t>
  </si>
  <si>
    <t>B1500000448</t>
  </si>
  <si>
    <t>B1500000450</t>
  </si>
  <si>
    <t>B1500000451</t>
  </si>
  <si>
    <t>B1500000076</t>
  </si>
  <si>
    <t>B1500000077</t>
  </si>
  <si>
    <t>B1500000078</t>
  </si>
  <si>
    <t>B1500000014</t>
  </si>
  <si>
    <t>B1500000018</t>
  </si>
  <si>
    <t>B1500000016</t>
  </si>
  <si>
    <t>B1500000013</t>
  </si>
  <si>
    <t>B1500000012</t>
  </si>
  <si>
    <t>B1500000009</t>
  </si>
  <si>
    <t>B1500000106</t>
  </si>
  <si>
    <t>B1500003131</t>
  </si>
  <si>
    <t>B1500004262</t>
  </si>
  <si>
    <t>B1500000124</t>
  </si>
  <si>
    <t>B1500000519</t>
  </si>
  <si>
    <t>B1500000062</t>
  </si>
  <si>
    <t>B1500000095</t>
  </si>
  <si>
    <t>B1500000546</t>
  </si>
  <si>
    <t>B1500000003</t>
  </si>
  <si>
    <t>A010010011500000049</t>
  </si>
  <si>
    <t>B1500000061</t>
  </si>
  <si>
    <t>B1500000132</t>
  </si>
  <si>
    <t>B1500000133</t>
  </si>
  <si>
    <t>B1500000221</t>
  </si>
  <si>
    <t>B1500000212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</si>
  <si>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</si>
  <si>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</si>
  <si>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</si>
  <si>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</si>
  <si>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</si>
  <si>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</si>
  <si>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</si>
  <si>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</si>
  <si>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B1500000328</t>
  </si>
  <si>
    <t>B1500000006</t>
  </si>
  <si>
    <t>B1500003647</t>
  </si>
  <si>
    <t>B1500003674</t>
  </si>
  <si>
    <t>B1500000307</t>
  </si>
  <si>
    <t>B1500000022</t>
  </si>
  <si>
    <t>B1500000023</t>
  </si>
  <si>
    <t>B1500000024</t>
  </si>
  <si>
    <t>B1500000045</t>
  </si>
  <si>
    <t>A010010011500000060</t>
  </si>
  <si>
    <t>A010010011500001029</t>
  </si>
  <si>
    <t>A010010011500001075</t>
  </si>
  <si>
    <t>B1500000592</t>
  </si>
  <si>
    <t>B1500003641</t>
  </si>
  <si>
    <t>B1500000192</t>
  </si>
  <si>
    <t>B1500000178</t>
  </si>
  <si>
    <t>B1500000011</t>
  </si>
  <si>
    <t>B1500000021</t>
  </si>
  <si>
    <t>B1500000028</t>
  </si>
  <si>
    <t>B1500000029</t>
  </si>
  <si>
    <t>B1500000030</t>
  </si>
  <si>
    <t>B1500000010</t>
  </si>
  <si>
    <t>B1500000008</t>
  </si>
  <si>
    <t>B1500001008</t>
  </si>
  <si>
    <t>B1500000172</t>
  </si>
  <si>
    <t>B1500000129</t>
  </si>
  <si>
    <t>B1500060679</t>
  </si>
  <si>
    <t>B1500000108</t>
  </si>
  <si>
    <t>B1500000851</t>
  </si>
  <si>
    <t>A010010011500000354</t>
  </si>
  <si>
    <t>FEM-COMPRA AGUA PURIFICADA 5GL</t>
  </si>
  <si>
    <t>FEM-COMPRA DE AGUA PURIFICADA (PENDIENTE ESPERA DE EXPEDIENTE)</t>
  </si>
  <si>
    <t>JVM-ADQUISICION DE ALIMENTOS Y BEBIDAS PARA PERSONAS JVM</t>
  </si>
  <si>
    <t>REC COMPRA DE 5 GALONES DE AGUA</t>
  </si>
  <si>
    <t>REC COMPRA DE AGUA 16.09 ONZAS FARDO 20/1</t>
  </si>
  <si>
    <t>REC-COMPRA DE AGUA DE BOTELLON DE 5 GALONES</t>
  </si>
  <si>
    <t>EMH-FACT A010010011500000052/56/57 del EMH -PERIODO 2014-2015</t>
  </si>
  <si>
    <t>LNM-COMPRA PROVISIONES ALIMENTICIAS</t>
  </si>
  <si>
    <t>UM- ADQUISICION DE ARTICULOS COMESTIBLES</t>
  </si>
  <si>
    <t>REC-PARTICIPACION DE 5 COLABORADORES SEMINARIO REFORMA CURRICULAR. 17 SEPT. 2016</t>
  </si>
  <si>
    <t>LNM-COMPRA DE MATERIALES FERRETEROS, USO DEL MANTENIMIENTO DEL RECINTO</t>
  </si>
  <si>
    <t>N/C AFECTA FACTURA B1500011385</t>
  </si>
  <si>
    <t>LNM-SERVICIO DE REPARACION Y MANTENIMIENTO DE LOS EQUIPOS DE JARDINERIA</t>
  </si>
  <si>
    <t>REC-COMPRA DE ALIMENTOS (PENDIENTE ESPERA DE EXPEDIENTE)</t>
  </si>
  <si>
    <t>FEM-COMPRA DE ALIMENTOS (PENDIENTE ESPERA DE EXPEDIENTE)</t>
  </si>
  <si>
    <t>REC-CONTRATACION DE SERVICIOS DE MANTENIMIENTO Y/O REPARACIONES VEHICULO JEEP FPRD EXPLORER PLAC...</t>
  </si>
  <si>
    <t>EMH-FACT A010010011500000011 DEL EMH / D/F 16/11/2015</t>
  </si>
  <si>
    <t>FEM-FACT A020020021500000020 DEL FEM D/F 25/02/2015</t>
  </si>
  <si>
    <t>EPH-ADQUISICION REMANENTE DE ALIMENTOS Y BEBIDAS PARA USO DEL RECINTO</t>
  </si>
  <si>
    <t>EMH-ADQUISICION DE TONERS (PENDIENTE ESPERA DE EXPEDIENTE)</t>
  </si>
  <si>
    <t>LNNM SERVICIO DE MANTENIMIENTO Y REPARACION DE EQUIPO DE LOS EQUIPOS DE OFICINA (PENDIENTE ESPER...</t>
  </si>
  <si>
    <t>EPH SERVICIO TRANSPORTE TRASLADO PERSONAL</t>
  </si>
  <si>
    <t>RECINTO SANTIAGO EPH  SERVICIO DE MANTENIMIENTO Y REPARACION DE VEHICULOS</t>
  </si>
  <si>
    <t>EPH-SERVICIO DE MANTENIMIENTO Y REPARACION DE VEHICULOS</t>
  </si>
  <si>
    <t>LNM-SERVICIO DE MANTENIMIENTO Y REPARACION DE VEHICULOS (PENDIENTE ESPERA DE EXPEDIENTE)</t>
  </si>
  <si>
    <t>REC-SERVICIOS DE MANTENIMIENTO PREVENTIVO Y CORRECTIVO PARA AIRES ACONDICIONADOS</t>
  </si>
  <si>
    <t>EMH-SERVICIOS DE MANTENIMIENTO PREVENTIVO Y CORRECTIVO PARA AIRES ACONDICIONADOS (PENDIENTE ESPE...</t>
  </si>
  <si>
    <t>FEM-SERVICIOS DE MANTENIMIENTO (PENDIENTE ESPERA DE EXPEDIENTE)</t>
  </si>
  <si>
    <t>REC-SERVICIO DE HOSPEDAJE Y USO DE SALONES</t>
  </si>
  <si>
    <t>REC-SERVICIO DE FUMIGACION DE TODAS LAS AREAS INTERNAS Y EXTERNAS</t>
  </si>
  <si>
    <t>REC-PUBLICACIO DE LICITACIONES PUBLICAS EN PERIODICOS DE CIRCULACION NACIONAL</t>
  </si>
  <si>
    <t>UM-PARA INGRESAR LA CX P  LISTIN DIARIO AL 31/12/2016 UM</t>
  </si>
  <si>
    <t>REC  SUSCRIPCION PEERIODICO</t>
  </si>
  <si>
    <t>REC-CONTRATACION DE CAPACITACIONES VARIAS PARA COLABORADORES DEL ISFODOSU</t>
  </si>
  <si>
    <t>REC-SERVICIO DE FUMIGACION</t>
  </si>
  <si>
    <t>REC  SERVICIO DE IMPRESION INFORME EJECUTIVO 2013-2019</t>
  </si>
  <si>
    <t>REC-ADQUISICION DE ETIQUETAS Y ACCESORIOS PARA LA BIBLIOTECA</t>
  </si>
  <si>
    <t>LNM-FACTAS VARIAS DE Ezequiel Bionegym . srl / LNNM/PERIODO 2015</t>
  </si>
  <si>
    <t>REC- SERVICIO DE MANTENIMIENTO DE ASCENSORES</t>
  </si>
  <si>
    <t>REC-CONTRATACION DE SERVICIOS DE IMPRESIONES PARA EL AREA DE INVESTIGACION DE LA RECTORIA</t>
  </si>
  <si>
    <t>REC-CONTRATACION DE SERVICIOS DE ALGUACIL</t>
  </si>
  <si>
    <t>REC-COSTO CUATRIMESTRE MAYO-AGOSTO 2016 ESTUDIANTE EDDY A. ALMONTE</t>
  </si>
  <si>
    <t>REC-COSTO CUATRIMESTRE MAYO-AGOSTO 2016 ESTUDIANTE JUAN D. MOLINEAUX</t>
  </si>
  <si>
    <t>REC-SERVICIOS DE LICENCIAS DE SOFTWARE DEL ISFODOSU (PENDIENTE ESPERA DE EXPEDIENTE)</t>
  </si>
  <si>
    <t>FEM-ADQUISICION DE GASOIL PARA LA PLANTA ELECTRICA (PENDIENTE DE RECIBIR)</t>
  </si>
  <si>
    <t>FEM-ADQUISICION DE GAS PARA LA COCINA (PENDIENTE DE RECIBIR)</t>
  </si>
  <si>
    <t>EMH-FUMIGACION (PENDIENTE ESPERA DE EXPEDIENTE)</t>
  </si>
  <si>
    <t>REC-SERVICIO DE NOTARIZACION DE 75 CONTRATOS DEL LNM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</si>
  <si>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</si>
  <si>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</si>
  <si>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</si>
  <si>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</si>
  <si>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</si>
  <si>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</si>
  <si>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UM-fact A01001001150002309/ Inversiones Toledo /UM/periodo 2015</t>
  </si>
  <si>
    <t>REC-SERVICIO DE MANTENIMIENTO DE ASCENSORES</t>
  </si>
  <si>
    <t>JVM-MANTENIMIENTO PLANTA ELECTRICA</t>
  </si>
  <si>
    <t>JVM-ADQUISICION DE TICKETS</t>
  </si>
  <si>
    <t>JVM-ADQUISICION DE GASOIL PARA PLANTA ELECTRICA Y TICKETS DE COMBUSTIBLES PREPAGOS</t>
  </si>
  <si>
    <t>EMH-fact A010010010100000008/EMH/PERIODO 2011</t>
  </si>
  <si>
    <t>EPH-SERVICIO DE FUMIGACION</t>
  </si>
  <si>
    <t>REC-SERVICIO DE MANTENIMIENTO DE GENERADORES ELECTRICOS</t>
  </si>
  <si>
    <t>FEM-SERVICIOS DE IMPRESION E INSTALACION DE SEÑALETICAS PARA EL FUNCIONAMIENTO DEL SISTEMA INTEG...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</si>
  <si>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</si>
  <si>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</si>
  <si>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</si>
  <si>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</si>
  <si>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 ADQUISICION MASIVA DE ALIMENTOS</t>
  </si>
  <si>
    <t>EPH-ADQUISICION DE SUMINISTROS DE OFICINA (PENDIENTE ESPERA DE EXPEDIENTE)</t>
  </si>
  <si>
    <t>LNM-SERVICIO DE FUMIGACION DE LOS ESPACIOS INTERIORES Y EXTERIORES (PENDIENTE ESPERA DE EXPEDIENTE)</t>
  </si>
  <si>
    <t>LNM-FACTS VARIAS Pollo Licey . SRL/LNNM/PERIODO 2015</t>
  </si>
  <si>
    <t>LNM-MANTENIMIENTO Y REPARACION EQUIPOS INDUSTRIALES (PENDIENTE ESPERA DE EXPEDIENTE)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</si>
  <si>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</si>
  <si>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</si>
  <si>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</si>
  <si>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</si>
  <si>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</si>
  <si>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</si>
  <si>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REC-CONTRATACION DE SERVICIO DE CATERING PARA LAS ACTIVIDADES ACADEMICAS Y ADM</t>
  </si>
  <si>
    <t>FEM-SERVICIO DE MANTENIMIENTO DE VEHICULOS (PENDIENTE ESPERA DE EXPEDIENTE)</t>
  </si>
  <si>
    <t>UM-SERVICIO MANTENIMIENTO DE VEHICULO</t>
  </si>
  <si>
    <t>REC- CIERRE DE PROYECTO DYNAMICS AX</t>
  </si>
  <si>
    <t>FEM-TICKETS DE COMBUSTIBLE</t>
  </si>
  <si>
    <t>JVM-COMPRA DE PARAGUAS,POLOSHERT SERIGRAFIADOS  (PENDIENTE ESPERA DE EXPEDIENTE)</t>
  </si>
  <si>
    <t>FEM-fact P010010010108132432 /FEM/Technalab/periodo 2014</t>
  </si>
  <si>
    <t>REC-USO DE LABORATORIO PARA LA MAESTRIA EN BIOLOGIA, EN LAS ASIGNATURAS ZOOLOGIA GENERAL</t>
  </si>
  <si>
    <t>EMH-fact A010010010200000201/EMH/V.R.O/ periodo 2013</t>
  </si>
  <si>
    <t>REC-REFRIGERIO Y ALMUERZO REUNION EQUIPO DE COMPRAS TODOS LOS RECINTOS</t>
  </si>
  <si>
    <t>45 Dias</t>
  </si>
  <si>
    <t>INSTITUTO SUPERIOR DE FORMACION DOCENTE SALOME UREÑA</t>
  </si>
  <si>
    <t>Relación de Estado de Cuentas de Suplidores</t>
  </si>
  <si>
    <t>Corresp. Julio 2021</t>
  </si>
  <si>
    <t>Fecha:</t>
  </si>
  <si>
    <t>Recinto</t>
  </si>
  <si>
    <t>Concepto</t>
  </si>
  <si>
    <t>Terminos de pago (días)</t>
  </si>
  <si>
    <t>45 dias</t>
  </si>
  <si>
    <t>Corresp. Agosto 2021</t>
  </si>
  <si>
    <t>UM-PARA INGRESAR LA CX P TV CABLE SAN JUAN AL 31/12/2016 *UM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</si>
  <si>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</si>
  <si>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</si>
  <si>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</si>
  <si>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</si>
  <si>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</si>
  <si>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</si>
  <si>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</si>
  <si>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</si>
  <si>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</si>
  <si>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</si>
  <si>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</si>
  <si>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</si>
  <si>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</si>
  <si>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</si>
  <si>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</si>
  <si>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</si>
  <si>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</si>
  <si>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TOTAL GENERAL</t>
  </si>
  <si>
    <t>No. de Factura o Comprobante</t>
  </si>
  <si>
    <t>Nombre del Acreedor</t>
  </si>
  <si>
    <t>Monto de la Deuda RD$</t>
  </si>
  <si>
    <t>Fecha de Vencimiento</t>
  </si>
  <si>
    <t>Fecha de Registro</t>
  </si>
  <si>
    <t>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</si>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</sst>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312420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312420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1564739</xdr:colOff>
      <xdr:row>0</xdr:row>
      <xdr:rowOff>0</xdr:rowOff>
    </xdr:from>
    <xdr:to>
      <xdr:col>4</xdr:col>
      <xdr:colOff>233083</xdr:colOff>
      <xdr:row>3</xdr:row>
      <xdr:rowOff>41853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0314" y="0"/>
          <a:ext cx="716219" cy="87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32"/>
  <sheetViews>
    <sheetView tabSelected="1" view="pageBreakPreview" topLeftCell="B122" zoomScaleNormal="100" zoomScaleSheetLayoutView="100" workbookViewId="0">
      <selection activeCell="F129" sqref="F129"/>
    </sheetView>
  </sheetViews>
  <sheetFormatPr baseColWidth="10" defaultRowHeight="14.4" x14ac:dyDescent="0.3"/>
  <cols>
    <col min="1" max="1" width="9" bestFit="1" customWidth="1"/>
    <col min="2" max="2" width="17.6640625" bestFit="1" customWidth="1"/>
    <col min="3" max="5" width="30.6640625" customWidth="1"/>
    <col min="6" max="6" width="16.109375" bestFit="1" customWidth="1"/>
    <col min="7" max="7" width="10.88671875" bestFit="1" customWidth="1"/>
    <col min="8" max="8" width="12.44140625" bestFit="1" customWidth="1"/>
  </cols>
  <sheetData>
    <row r="1" spans="1:8" s="2" customFormat="1" ht="15.6" x14ac:dyDescent="0.3">
      <c r="A1" s="1"/>
      <c r="B1" s="1"/>
      <c r="C1" s="1"/>
      <c r="D1" s="1"/>
      <c r="F1" s="1"/>
    </row>
    <row r="2" spans="1:8" s="2" customFormat="1" ht="15.6" x14ac:dyDescent="0.3">
      <c r="A2" s="1"/>
      <c r="B2" s="1"/>
      <c r="C2" s="1"/>
      <c r="D2" s="1"/>
      <c r="F2" s="1"/>
    </row>
    <row r="3" spans="1:8" s="2" customFormat="1" ht="36" customHeight="1" x14ac:dyDescent="0.3">
      <c r="A3" s="1"/>
      <c r="B3" s="1"/>
      <c r="C3" s="1"/>
      <c r="D3" s="1"/>
      <c r="F3" s="1"/>
    </row>
    <row r="4" spans="1:8" s="2" customFormat="1" ht="15.6" x14ac:dyDescent="0.3">
      <c r="A4" s="18" t="s">
        <v>256</v>
      </c>
      <c r="B4" s="18"/>
      <c r="C4" s="18"/>
      <c r="D4" s="18"/>
      <c r="E4" s="18"/>
      <c r="F4" s="18"/>
      <c r="G4" s="18"/>
      <c r="H4" s="18"/>
    </row>
    <row r="5" spans="1:8" s="2" customFormat="1" ht="15.6" x14ac:dyDescent="0.3">
      <c r="A5" s="19" t="s">
        <v>257</v>
      </c>
      <c r="B5" s="19"/>
      <c r="C5" s="19"/>
      <c r="D5" s="19"/>
      <c r="E5" s="19"/>
      <c r="F5" s="19"/>
      <c r="G5" s="19"/>
      <c r="H5" s="19"/>
    </row>
    <row r="6" spans="1:8" s="3" customFormat="1" ht="15.6" x14ac:dyDescent="0.3">
      <c r="A6" s="4" t="s">
        <v>258</v>
      </c>
      <c r="B6" s="4" t="s">
        <v>264</v>
      </c>
      <c r="D6" s="5"/>
      <c r="F6" s="5"/>
      <c r="G6" s="5" t="s">
        <v>259</v>
      </c>
      <c r="H6" s="6">
        <v>44439</v>
      </c>
    </row>
    <row r="7" spans="1:8" s="7" customFormat="1" ht="41.4" x14ac:dyDescent="0.3">
      <c r="A7" s="8" t="s">
        <v>260</v>
      </c>
      <c r="B7" s="8" t="s">
        <v>288</v>
      </c>
      <c r="C7" s="8" t="s">
        <v>284</v>
      </c>
      <c r="D7" s="8" t="s">
        <v>285</v>
      </c>
      <c r="E7" s="8" t="s">
        <v>261</v>
      </c>
      <c r="F7" s="8" t="s">
        <v>286</v>
      </c>
      <c r="G7" s="8" t="s">
        <v>262</v>
      </c>
      <c r="H7" s="8" t="s">
        <v>287</v>
      </c>
    </row>
    <row r="8" spans="1:8" ht="30.6" x14ac:dyDescent="0.3">
      <c r="A8" s="12" t="str">
        <f t="shared" ref="A8:A39" si="0">+MID(E8,1,3)</f>
        <v>REC</v>
      </c>
      <c r="B8" s="12">
        <v>42265</v>
      </c>
      <c r="C8" s="9" t="s">
        <v>85</v>
      </c>
      <c r="D8" s="9" t="s">
        <v>6</v>
      </c>
      <c r="E8" s="9" t="s">
        <v>176</v>
      </c>
      <c r="F8" s="10">
        <v>20000</v>
      </c>
      <c r="G8" s="11" t="s">
        <v>255</v>
      </c>
      <c r="H8" s="12">
        <f t="shared" ref="H8:H39" si="1">+B8+45</f>
        <v>42310</v>
      </c>
    </row>
    <row r="9" spans="1:8" ht="20.399999999999999" x14ac:dyDescent="0.3">
      <c r="A9" s="12" t="str">
        <f t="shared" si="0"/>
        <v>REC</v>
      </c>
      <c r="B9" s="12">
        <v>42324</v>
      </c>
      <c r="C9" s="9" t="s">
        <v>166</v>
      </c>
      <c r="D9" s="9" t="s">
        <v>72</v>
      </c>
      <c r="E9" s="9" t="s">
        <v>254</v>
      </c>
      <c r="F9" s="10">
        <v>23735.7</v>
      </c>
      <c r="G9" s="11" t="s">
        <v>255</v>
      </c>
      <c r="H9" s="12">
        <f t="shared" si="1"/>
        <v>42369</v>
      </c>
    </row>
    <row r="10" spans="1:8" ht="20.399999999999999" x14ac:dyDescent="0.3">
      <c r="A10" s="12" t="str">
        <f t="shared" si="0"/>
        <v>REC</v>
      </c>
      <c r="B10" s="12">
        <v>42520</v>
      </c>
      <c r="C10" s="9" t="s">
        <v>123</v>
      </c>
      <c r="D10" s="9" t="s">
        <v>31</v>
      </c>
      <c r="E10" s="9" t="s">
        <v>208</v>
      </c>
      <c r="F10" s="10">
        <v>14450</v>
      </c>
      <c r="G10" s="11" t="s">
        <v>255</v>
      </c>
      <c r="H10" s="12">
        <f t="shared" si="1"/>
        <v>42565</v>
      </c>
    </row>
    <row r="11" spans="1:8" ht="20.399999999999999" x14ac:dyDescent="0.3">
      <c r="A11" s="12" t="str">
        <f t="shared" si="0"/>
        <v>REC</v>
      </c>
      <c r="B11" s="12">
        <v>42520</v>
      </c>
      <c r="C11" s="9" t="s">
        <v>85</v>
      </c>
      <c r="D11" s="9" t="s">
        <v>31</v>
      </c>
      <c r="E11" s="9" t="s">
        <v>209</v>
      </c>
      <c r="F11" s="10">
        <v>13700</v>
      </c>
      <c r="G11" s="11" t="s">
        <v>255</v>
      </c>
      <c r="H11" s="12">
        <f t="shared" si="1"/>
        <v>42565</v>
      </c>
    </row>
    <row r="12" spans="1:8" x14ac:dyDescent="0.3">
      <c r="A12" s="12" t="str">
        <f t="shared" si="0"/>
        <v>FEM</v>
      </c>
      <c r="B12" s="12">
        <v>42704</v>
      </c>
      <c r="C12" s="9" t="s">
        <v>146</v>
      </c>
      <c r="D12" s="9" t="s">
        <v>49</v>
      </c>
      <c r="E12" s="9" t="s">
        <v>230</v>
      </c>
      <c r="F12" s="10">
        <v>15888.4</v>
      </c>
      <c r="G12" s="11" t="s">
        <v>255</v>
      </c>
      <c r="H12" s="12">
        <f t="shared" si="1"/>
        <v>42749</v>
      </c>
    </row>
    <row r="13" spans="1:8" ht="20.399999999999999" x14ac:dyDescent="0.3">
      <c r="A13" s="12" t="str">
        <f t="shared" si="0"/>
        <v>EMH</v>
      </c>
      <c r="B13" s="12">
        <v>42735</v>
      </c>
      <c r="C13" s="9" t="s">
        <v>266</v>
      </c>
      <c r="D13" s="9" t="s">
        <v>3</v>
      </c>
      <c r="E13" s="9" t="s">
        <v>173</v>
      </c>
      <c r="F13" s="10">
        <v>65050</v>
      </c>
      <c r="G13" s="11" t="s">
        <v>263</v>
      </c>
      <c r="H13" s="12">
        <f t="shared" si="1"/>
        <v>42780</v>
      </c>
    </row>
    <row r="14" spans="1:8" ht="20.399999999999999" x14ac:dyDescent="0.3">
      <c r="A14" s="12" t="str">
        <f t="shared" si="0"/>
        <v>EMH</v>
      </c>
      <c r="B14" s="12">
        <v>42735</v>
      </c>
      <c r="C14" s="9" t="s">
        <v>267</v>
      </c>
      <c r="D14" s="9" t="s">
        <v>11</v>
      </c>
      <c r="E14" s="9" t="s">
        <v>183</v>
      </c>
      <c r="F14" s="10">
        <v>15939</v>
      </c>
      <c r="G14" s="11" t="s">
        <v>263</v>
      </c>
      <c r="H14" s="12">
        <f t="shared" si="1"/>
        <v>42780</v>
      </c>
    </row>
    <row r="15" spans="1:8" ht="20.399999999999999" x14ac:dyDescent="0.3">
      <c r="A15" s="12" t="str">
        <f t="shared" si="0"/>
        <v>FEM</v>
      </c>
      <c r="B15" s="12">
        <v>42735</v>
      </c>
      <c r="C15" s="9" t="s">
        <v>268</v>
      </c>
      <c r="D15" s="9" t="s">
        <v>12</v>
      </c>
      <c r="E15" s="9" t="s">
        <v>184</v>
      </c>
      <c r="F15" s="10">
        <v>61900.02</v>
      </c>
      <c r="G15" s="11" t="s">
        <v>263</v>
      </c>
      <c r="H15" s="12">
        <f t="shared" si="1"/>
        <v>42780</v>
      </c>
    </row>
    <row r="16" spans="1:8" ht="20.399999999999999" x14ac:dyDescent="0.3">
      <c r="A16" s="12" t="str">
        <f t="shared" si="0"/>
        <v>UM-</v>
      </c>
      <c r="B16" s="12">
        <v>42735</v>
      </c>
      <c r="C16" s="9" t="s">
        <v>269</v>
      </c>
      <c r="D16" s="9" t="s">
        <v>22</v>
      </c>
      <c r="E16" s="9" t="s">
        <v>198</v>
      </c>
      <c r="F16" s="10">
        <v>3450</v>
      </c>
      <c r="G16" s="11" t="s">
        <v>263</v>
      </c>
      <c r="H16" s="12">
        <f t="shared" si="1"/>
        <v>42780</v>
      </c>
    </row>
    <row r="17" spans="1:8" x14ac:dyDescent="0.3">
      <c r="A17" s="12" t="str">
        <f t="shared" si="0"/>
        <v/>
      </c>
      <c r="B17" s="12">
        <v>42735</v>
      </c>
      <c r="C17" s="9" t="s">
        <v>270</v>
      </c>
      <c r="D17" s="9" t="s">
        <v>22</v>
      </c>
      <c r="E17" s="9"/>
      <c r="F17" s="10">
        <v>6900</v>
      </c>
      <c r="G17" s="11" t="s">
        <v>263</v>
      </c>
      <c r="H17" s="12">
        <f t="shared" si="1"/>
        <v>42780</v>
      </c>
    </row>
    <row r="18" spans="1:8" ht="20.399999999999999" x14ac:dyDescent="0.3">
      <c r="A18" s="12" t="str">
        <f t="shared" si="0"/>
        <v>LNM</v>
      </c>
      <c r="B18" s="12">
        <v>42735</v>
      </c>
      <c r="C18" s="9" t="s">
        <v>271</v>
      </c>
      <c r="D18" s="9" t="s">
        <v>27</v>
      </c>
      <c r="E18" s="9" t="s">
        <v>204</v>
      </c>
      <c r="F18" s="10">
        <v>20975</v>
      </c>
      <c r="G18" s="11" t="s">
        <v>263</v>
      </c>
      <c r="H18" s="12">
        <f t="shared" si="1"/>
        <v>42780</v>
      </c>
    </row>
    <row r="19" spans="1:8" ht="20.399999999999999" x14ac:dyDescent="0.3">
      <c r="A19" s="12" t="str">
        <f t="shared" si="0"/>
        <v>UM-</v>
      </c>
      <c r="B19" s="12">
        <v>42735</v>
      </c>
      <c r="C19" s="9" t="s">
        <v>272</v>
      </c>
      <c r="D19" s="9" t="s">
        <v>37</v>
      </c>
      <c r="E19" s="9" t="s">
        <v>216</v>
      </c>
      <c r="F19" s="10">
        <v>14443.2</v>
      </c>
      <c r="G19" s="11" t="s">
        <v>263</v>
      </c>
      <c r="H19" s="12">
        <f t="shared" si="1"/>
        <v>42780</v>
      </c>
    </row>
    <row r="20" spans="1:8" ht="20.399999999999999" x14ac:dyDescent="0.3">
      <c r="A20" s="12" t="str">
        <f t="shared" si="0"/>
        <v>UM-</v>
      </c>
      <c r="B20" s="12">
        <v>42735</v>
      </c>
      <c r="C20" s="9" t="s">
        <v>273</v>
      </c>
      <c r="D20" s="9" t="s">
        <v>39</v>
      </c>
      <c r="E20" s="9" t="s">
        <v>219</v>
      </c>
      <c r="F20" s="10">
        <v>14630.5</v>
      </c>
      <c r="G20" s="11" t="s">
        <v>263</v>
      </c>
      <c r="H20" s="12">
        <f t="shared" si="1"/>
        <v>42780</v>
      </c>
    </row>
    <row r="21" spans="1:8" ht="20.399999999999999" x14ac:dyDescent="0.3">
      <c r="A21" s="12" t="str">
        <f t="shared" si="0"/>
        <v>UM-</v>
      </c>
      <c r="B21" s="12">
        <v>42735</v>
      </c>
      <c r="C21" s="9" t="s">
        <v>274</v>
      </c>
      <c r="D21" s="9" t="s">
        <v>41</v>
      </c>
      <c r="E21" s="9" t="s">
        <v>221</v>
      </c>
      <c r="F21" s="10">
        <v>26007</v>
      </c>
      <c r="G21" s="11" t="s">
        <v>263</v>
      </c>
      <c r="H21" s="12">
        <f t="shared" si="1"/>
        <v>42780</v>
      </c>
    </row>
    <row r="22" spans="1:8" ht="20.399999999999999" x14ac:dyDescent="0.3">
      <c r="A22" s="12" t="str">
        <f t="shared" si="0"/>
        <v>EMH</v>
      </c>
      <c r="B22" s="12">
        <v>42735</v>
      </c>
      <c r="C22" s="9" t="s">
        <v>275</v>
      </c>
      <c r="D22" s="9" t="s">
        <v>45</v>
      </c>
      <c r="E22" s="9" t="s">
        <v>226</v>
      </c>
      <c r="F22" s="10">
        <v>28855</v>
      </c>
      <c r="G22" s="11" t="s">
        <v>263</v>
      </c>
      <c r="H22" s="12">
        <f t="shared" si="1"/>
        <v>42780</v>
      </c>
    </row>
    <row r="23" spans="1:8" ht="20.399999999999999" x14ac:dyDescent="0.3">
      <c r="A23" s="12" t="str">
        <f t="shared" si="0"/>
        <v>EPH</v>
      </c>
      <c r="B23" s="12">
        <v>42735</v>
      </c>
      <c r="C23" s="9" t="s">
        <v>276</v>
      </c>
      <c r="D23" s="9" t="s">
        <v>51</v>
      </c>
      <c r="E23" s="9" t="s">
        <v>233</v>
      </c>
      <c r="F23" s="10">
        <v>15725.31</v>
      </c>
      <c r="G23" s="11" t="s">
        <v>263</v>
      </c>
      <c r="H23" s="12">
        <f t="shared" si="1"/>
        <v>42780</v>
      </c>
    </row>
    <row r="24" spans="1:8" ht="20.399999999999999" x14ac:dyDescent="0.3">
      <c r="A24" s="12" t="str">
        <f t="shared" si="0"/>
        <v>LNM</v>
      </c>
      <c r="B24" s="12">
        <v>42735</v>
      </c>
      <c r="C24" s="9" t="s">
        <v>277</v>
      </c>
      <c r="D24" s="9" t="s">
        <v>55</v>
      </c>
      <c r="E24" s="9" t="s">
        <v>237</v>
      </c>
      <c r="F24" s="10">
        <v>6995.01</v>
      </c>
      <c r="G24" s="11" t="s">
        <v>263</v>
      </c>
      <c r="H24" s="12">
        <f t="shared" si="1"/>
        <v>42780</v>
      </c>
    </row>
    <row r="25" spans="1:8" ht="20.399999999999999" x14ac:dyDescent="0.3">
      <c r="A25" s="12" t="str">
        <f t="shared" si="0"/>
        <v>EMH</v>
      </c>
      <c r="B25" s="12">
        <v>42735</v>
      </c>
      <c r="C25" s="9" t="s">
        <v>278</v>
      </c>
      <c r="D25" s="9" t="s">
        <v>59</v>
      </c>
      <c r="E25" s="9" t="s">
        <v>242</v>
      </c>
      <c r="F25" s="10">
        <v>11600</v>
      </c>
      <c r="G25" s="11" t="s">
        <v>263</v>
      </c>
      <c r="H25" s="12">
        <f t="shared" si="1"/>
        <v>42780</v>
      </c>
    </row>
    <row r="26" spans="1:8" ht="20.399999999999999" x14ac:dyDescent="0.3">
      <c r="A26" s="12" t="str">
        <f t="shared" si="0"/>
        <v>FEM</v>
      </c>
      <c r="B26" s="12">
        <v>42735</v>
      </c>
      <c r="C26" s="9" t="s">
        <v>279</v>
      </c>
      <c r="D26" s="9" t="s">
        <v>61</v>
      </c>
      <c r="E26" s="9" t="s">
        <v>244</v>
      </c>
      <c r="F26" s="10">
        <v>52020</v>
      </c>
      <c r="G26" s="11" t="s">
        <v>263</v>
      </c>
      <c r="H26" s="12">
        <f t="shared" si="1"/>
        <v>42780</v>
      </c>
    </row>
    <row r="27" spans="1:8" ht="20.399999999999999" x14ac:dyDescent="0.3">
      <c r="A27" s="12" t="str">
        <f t="shared" si="0"/>
        <v>FEM</v>
      </c>
      <c r="B27" s="12">
        <v>42735</v>
      </c>
      <c r="C27" s="9" t="s">
        <v>280</v>
      </c>
      <c r="D27" s="9" t="s">
        <v>68</v>
      </c>
      <c r="E27" s="9" t="s">
        <v>251</v>
      </c>
      <c r="F27" s="10">
        <v>14455</v>
      </c>
      <c r="G27" s="11" t="s">
        <v>263</v>
      </c>
      <c r="H27" s="12">
        <f t="shared" si="1"/>
        <v>42780</v>
      </c>
    </row>
    <row r="28" spans="1:8" ht="20.399999999999999" x14ac:dyDescent="0.3">
      <c r="A28" s="12" t="str">
        <f t="shared" si="0"/>
        <v>UM-</v>
      </c>
      <c r="B28" s="12">
        <v>42735</v>
      </c>
      <c r="C28" s="9" t="s">
        <v>281</v>
      </c>
      <c r="D28" s="9" t="s">
        <v>69</v>
      </c>
      <c r="E28" s="9" t="s">
        <v>265</v>
      </c>
      <c r="F28" s="10">
        <v>7080</v>
      </c>
      <c r="G28" s="11" t="s">
        <v>263</v>
      </c>
      <c r="H28" s="12">
        <f t="shared" si="1"/>
        <v>42780</v>
      </c>
    </row>
    <row r="29" spans="1:8" ht="20.399999999999999" x14ac:dyDescent="0.3">
      <c r="A29" s="12" t="str">
        <f t="shared" si="0"/>
        <v>EMH</v>
      </c>
      <c r="B29" s="12">
        <v>42735</v>
      </c>
      <c r="C29" s="9" t="s">
        <v>282</v>
      </c>
      <c r="D29" s="9" t="s">
        <v>71</v>
      </c>
      <c r="E29" s="9" t="s">
        <v>253</v>
      </c>
      <c r="F29" s="10">
        <v>15104</v>
      </c>
      <c r="G29" s="11" t="s">
        <v>263</v>
      </c>
      <c r="H29" s="12">
        <f t="shared" si="1"/>
        <v>42780</v>
      </c>
    </row>
    <row r="30" spans="1:8" x14ac:dyDescent="0.3">
      <c r="A30" s="12" t="str">
        <f t="shared" si="0"/>
        <v>UM-</v>
      </c>
      <c r="B30" s="12">
        <v>42907</v>
      </c>
      <c r="C30" s="9" t="s">
        <v>147</v>
      </c>
      <c r="D30" s="9" t="s">
        <v>50</v>
      </c>
      <c r="E30" s="9" t="s">
        <v>231</v>
      </c>
      <c r="F30" s="10">
        <v>31860</v>
      </c>
      <c r="G30" s="11" t="s">
        <v>255</v>
      </c>
      <c r="H30" s="12">
        <f t="shared" si="1"/>
        <v>42952</v>
      </c>
    </row>
    <row r="31" spans="1:8" x14ac:dyDescent="0.3">
      <c r="A31" s="12" t="str">
        <f t="shared" si="0"/>
        <v>UM-</v>
      </c>
      <c r="B31" s="12">
        <v>43019</v>
      </c>
      <c r="C31" s="9" t="s">
        <v>148</v>
      </c>
      <c r="D31" s="9" t="s">
        <v>50</v>
      </c>
      <c r="E31" s="9" t="s">
        <v>232</v>
      </c>
      <c r="F31" s="10">
        <v>70062.5</v>
      </c>
      <c r="G31" s="11" t="s">
        <v>255</v>
      </c>
      <c r="H31" s="12">
        <f t="shared" si="1"/>
        <v>43064</v>
      </c>
    </row>
    <row r="32" spans="1:8" x14ac:dyDescent="0.3">
      <c r="A32" s="12" t="str">
        <f t="shared" si="0"/>
        <v>LNM</v>
      </c>
      <c r="B32" s="12">
        <v>43074</v>
      </c>
      <c r="C32" s="9" t="s">
        <v>129</v>
      </c>
      <c r="D32" s="9" t="s">
        <v>36</v>
      </c>
      <c r="E32" s="9" t="s">
        <v>215</v>
      </c>
      <c r="F32" s="10">
        <v>196.8</v>
      </c>
      <c r="G32" s="11" t="s">
        <v>255</v>
      </c>
      <c r="H32" s="12">
        <f t="shared" si="1"/>
        <v>43119</v>
      </c>
    </row>
    <row r="33" spans="1:8" x14ac:dyDescent="0.3">
      <c r="A33" s="12" t="str">
        <f t="shared" si="0"/>
        <v>REC</v>
      </c>
      <c r="B33" s="12">
        <v>43090</v>
      </c>
      <c r="C33" s="9" t="s">
        <v>132</v>
      </c>
      <c r="D33" s="9" t="s">
        <v>40</v>
      </c>
      <c r="E33" s="9" t="s">
        <v>220</v>
      </c>
      <c r="F33" s="10">
        <v>51224</v>
      </c>
      <c r="G33" s="11" t="s">
        <v>255</v>
      </c>
      <c r="H33" s="12">
        <f t="shared" si="1"/>
        <v>43135</v>
      </c>
    </row>
    <row r="34" spans="1:8" x14ac:dyDescent="0.3">
      <c r="A34" s="12" t="str">
        <f t="shared" si="0"/>
        <v>REC</v>
      </c>
      <c r="B34" s="12">
        <v>43090</v>
      </c>
      <c r="C34" s="9" t="s">
        <v>133</v>
      </c>
      <c r="D34" s="9" t="s">
        <v>40</v>
      </c>
      <c r="E34" s="9" t="s">
        <v>220</v>
      </c>
      <c r="F34" s="10">
        <v>27950</v>
      </c>
      <c r="G34" s="11" t="s">
        <v>255</v>
      </c>
      <c r="H34" s="12">
        <f t="shared" si="1"/>
        <v>43135</v>
      </c>
    </row>
    <row r="35" spans="1:8" x14ac:dyDescent="0.3">
      <c r="A35" s="12" t="str">
        <f t="shared" si="0"/>
        <v>REC</v>
      </c>
      <c r="B35" s="12">
        <v>43090</v>
      </c>
      <c r="C35" s="9" t="s">
        <v>134</v>
      </c>
      <c r="D35" s="9" t="s">
        <v>40</v>
      </c>
      <c r="E35" s="9" t="s">
        <v>220</v>
      </c>
      <c r="F35" s="10">
        <v>24570</v>
      </c>
      <c r="G35" s="11" t="s">
        <v>255</v>
      </c>
      <c r="H35" s="12">
        <f t="shared" si="1"/>
        <v>43135</v>
      </c>
    </row>
    <row r="36" spans="1:8" x14ac:dyDescent="0.3">
      <c r="A36" s="12" t="str">
        <f t="shared" si="0"/>
        <v>REC</v>
      </c>
      <c r="B36" s="12">
        <v>43090</v>
      </c>
      <c r="C36" s="9" t="s">
        <v>135</v>
      </c>
      <c r="D36" s="9" t="s">
        <v>40</v>
      </c>
      <c r="E36" s="9" t="s">
        <v>220</v>
      </c>
      <c r="F36" s="10">
        <v>16250</v>
      </c>
      <c r="G36" s="11" t="s">
        <v>255</v>
      </c>
      <c r="H36" s="12">
        <f t="shared" si="1"/>
        <v>43135</v>
      </c>
    </row>
    <row r="37" spans="1:8" x14ac:dyDescent="0.3">
      <c r="A37" s="12" t="str">
        <f t="shared" si="0"/>
        <v>REC</v>
      </c>
      <c r="B37" s="12">
        <v>43090</v>
      </c>
      <c r="C37" s="9" t="s">
        <v>136</v>
      </c>
      <c r="D37" s="9" t="s">
        <v>40</v>
      </c>
      <c r="E37" s="9" t="s">
        <v>220</v>
      </c>
      <c r="F37" s="10">
        <v>42250</v>
      </c>
      <c r="G37" s="11" t="s">
        <v>255</v>
      </c>
      <c r="H37" s="12">
        <f t="shared" si="1"/>
        <v>43135</v>
      </c>
    </row>
    <row r="38" spans="1:8" x14ac:dyDescent="0.3">
      <c r="A38" s="12" t="str">
        <f t="shared" si="0"/>
        <v>FEM</v>
      </c>
      <c r="B38" s="12">
        <v>43166</v>
      </c>
      <c r="C38" s="9" t="s">
        <v>73</v>
      </c>
      <c r="D38" s="9" t="s">
        <v>0</v>
      </c>
      <c r="E38" s="9" t="s">
        <v>167</v>
      </c>
      <c r="F38" s="10">
        <v>11124</v>
      </c>
      <c r="G38" s="11" t="s">
        <v>255</v>
      </c>
      <c r="H38" s="12">
        <f t="shared" si="1"/>
        <v>43211</v>
      </c>
    </row>
    <row r="39" spans="1:8" ht="30.6" x14ac:dyDescent="0.3">
      <c r="A39" s="12" t="str">
        <f t="shared" si="0"/>
        <v>EPH</v>
      </c>
      <c r="B39" s="12">
        <v>43433</v>
      </c>
      <c r="C39" s="9" t="s">
        <v>110</v>
      </c>
      <c r="D39" s="9" t="s">
        <v>58</v>
      </c>
      <c r="E39" s="9" t="s">
        <v>240</v>
      </c>
      <c r="F39" s="10">
        <v>3025</v>
      </c>
      <c r="G39" s="11" t="s">
        <v>255</v>
      </c>
      <c r="H39" s="12">
        <f t="shared" si="1"/>
        <v>43478</v>
      </c>
    </row>
    <row r="40" spans="1:8" ht="30.6" x14ac:dyDescent="0.3">
      <c r="A40" s="12" t="str">
        <f t="shared" ref="A40:A71" si="2">+MID(E40,1,3)</f>
        <v>EPH</v>
      </c>
      <c r="B40" s="12">
        <v>43490</v>
      </c>
      <c r="C40" s="9" t="s">
        <v>154</v>
      </c>
      <c r="D40" s="9" t="s">
        <v>58</v>
      </c>
      <c r="E40" s="9" t="s">
        <v>240</v>
      </c>
      <c r="F40" s="10">
        <v>14775</v>
      </c>
      <c r="G40" s="11" t="s">
        <v>255</v>
      </c>
      <c r="H40" s="12">
        <f t="shared" ref="H40:H71" si="3">+B40+45</f>
        <v>43535</v>
      </c>
    </row>
    <row r="41" spans="1:8" ht="30.6" x14ac:dyDescent="0.3">
      <c r="A41" s="12" t="str">
        <f t="shared" si="2"/>
        <v>EPH</v>
      </c>
      <c r="B41" s="12">
        <v>43490</v>
      </c>
      <c r="C41" s="9" t="s">
        <v>142</v>
      </c>
      <c r="D41" s="9" t="s">
        <v>58</v>
      </c>
      <c r="E41" s="9" t="s">
        <v>240</v>
      </c>
      <c r="F41" s="10">
        <v>850</v>
      </c>
      <c r="G41" s="11" t="s">
        <v>255</v>
      </c>
      <c r="H41" s="12">
        <f t="shared" si="3"/>
        <v>43535</v>
      </c>
    </row>
    <row r="42" spans="1:8" x14ac:dyDescent="0.3">
      <c r="A42" s="12" t="str">
        <f t="shared" si="2"/>
        <v>JVM</v>
      </c>
      <c r="B42" s="12">
        <v>43536</v>
      </c>
      <c r="C42" s="9" t="s">
        <v>138</v>
      </c>
      <c r="D42" s="9" t="s">
        <v>43</v>
      </c>
      <c r="E42" s="9" t="s">
        <v>223</v>
      </c>
      <c r="F42" s="10">
        <v>34810</v>
      </c>
      <c r="G42" s="11" t="s">
        <v>255</v>
      </c>
      <c r="H42" s="12">
        <f t="shared" si="3"/>
        <v>43581</v>
      </c>
    </row>
    <row r="43" spans="1:8" ht="30.6" x14ac:dyDescent="0.3">
      <c r="A43" s="12" t="str">
        <f t="shared" si="2"/>
        <v>EPH</v>
      </c>
      <c r="B43" s="12">
        <v>43579</v>
      </c>
      <c r="C43" s="9" t="s">
        <v>155</v>
      </c>
      <c r="D43" s="9" t="s">
        <v>58</v>
      </c>
      <c r="E43" s="9" t="s">
        <v>240</v>
      </c>
      <c r="F43" s="10">
        <v>37423</v>
      </c>
      <c r="G43" s="11" t="s">
        <v>255</v>
      </c>
      <c r="H43" s="12">
        <f t="shared" si="3"/>
        <v>43624</v>
      </c>
    </row>
    <row r="44" spans="1:8" ht="30.6" x14ac:dyDescent="0.3">
      <c r="A44" s="12" t="str">
        <f t="shared" si="2"/>
        <v>EPH</v>
      </c>
      <c r="B44" s="12">
        <v>43579</v>
      </c>
      <c r="C44" s="9" t="s">
        <v>156</v>
      </c>
      <c r="D44" s="9" t="s">
        <v>58</v>
      </c>
      <c r="E44" s="9" t="s">
        <v>240</v>
      </c>
      <c r="F44" s="10">
        <v>2975</v>
      </c>
      <c r="G44" s="11" t="s">
        <v>255</v>
      </c>
      <c r="H44" s="12">
        <f t="shared" si="3"/>
        <v>43624</v>
      </c>
    </row>
    <row r="45" spans="1:8" ht="20.399999999999999" x14ac:dyDescent="0.3">
      <c r="A45" s="12" t="str">
        <f t="shared" si="2"/>
        <v>EPH</v>
      </c>
      <c r="B45" s="12">
        <v>43595</v>
      </c>
      <c r="C45" s="9" t="s">
        <v>157</v>
      </c>
      <c r="D45" s="9" t="s">
        <v>58</v>
      </c>
      <c r="E45" s="9" t="s">
        <v>241</v>
      </c>
      <c r="F45" s="10">
        <v>5675</v>
      </c>
      <c r="G45" s="11" t="s">
        <v>255</v>
      </c>
      <c r="H45" s="12">
        <f t="shared" si="3"/>
        <v>43640</v>
      </c>
    </row>
    <row r="46" spans="1:8" x14ac:dyDescent="0.3">
      <c r="A46" s="12" t="str">
        <f t="shared" si="2"/>
        <v>FEM</v>
      </c>
      <c r="B46" s="12">
        <v>43724</v>
      </c>
      <c r="C46" s="9" t="s">
        <v>130</v>
      </c>
      <c r="D46" s="9" t="s">
        <v>38</v>
      </c>
      <c r="E46" s="9" t="s">
        <v>217</v>
      </c>
      <c r="F46" s="10">
        <v>62776</v>
      </c>
      <c r="G46" s="11" t="s">
        <v>255</v>
      </c>
      <c r="H46" s="12">
        <f t="shared" si="3"/>
        <v>43769</v>
      </c>
    </row>
    <row r="47" spans="1:8" ht="20.399999999999999" x14ac:dyDescent="0.3">
      <c r="A47" s="12" t="str">
        <f t="shared" si="2"/>
        <v>UM-</v>
      </c>
      <c r="B47" s="12">
        <v>43735</v>
      </c>
      <c r="C47" s="9" t="s">
        <v>153</v>
      </c>
      <c r="D47" s="9" t="s">
        <v>57</v>
      </c>
      <c r="E47" s="9" t="s">
        <v>239</v>
      </c>
      <c r="F47" s="10">
        <v>19824</v>
      </c>
      <c r="G47" s="11" t="s">
        <v>255</v>
      </c>
      <c r="H47" s="12">
        <f t="shared" si="3"/>
        <v>43780</v>
      </c>
    </row>
    <row r="48" spans="1:8" ht="20.399999999999999" x14ac:dyDescent="0.3">
      <c r="A48" s="12" t="str">
        <f t="shared" si="2"/>
        <v>FEM</v>
      </c>
      <c r="B48" s="12">
        <v>43745</v>
      </c>
      <c r="C48" s="9" t="s">
        <v>131</v>
      </c>
      <c r="D48" s="9" t="s">
        <v>38</v>
      </c>
      <c r="E48" s="9" t="s">
        <v>218</v>
      </c>
      <c r="F48" s="10">
        <v>7788</v>
      </c>
      <c r="G48" s="11" t="s">
        <v>255</v>
      </c>
      <c r="H48" s="12">
        <f t="shared" si="3"/>
        <v>43790</v>
      </c>
    </row>
    <row r="49" spans="1:8" x14ac:dyDescent="0.3">
      <c r="A49" s="12" t="str">
        <f t="shared" si="2"/>
        <v>REC</v>
      </c>
      <c r="B49" s="12">
        <v>43745</v>
      </c>
      <c r="C49" s="9" t="s">
        <v>158</v>
      </c>
      <c r="D49" s="9" t="s">
        <v>60</v>
      </c>
      <c r="E49" s="9" t="s">
        <v>243</v>
      </c>
      <c r="F49" s="10">
        <v>270279</v>
      </c>
      <c r="G49" s="11" t="s">
        <v>255</v>
      </c>
      <c r="H49" s="12">
        <f t="shared" si="3"/>
        <v>43790</v>
      </c>
    </row>
    <row r="50" spans="1:8" ht="20.399999999999999" x14ac:dyDescent="0.3">
      <c r="A50" s="12" t="str">
        <f t="shared" si="2"/>
        <v>REC</v>
      </c>
      <c r="B50" s="12">
        <v>43791</v>
      </c>
      <c r="C50" s="9" t="s">
        <v>122</v>
      </c>
      <c r="D50" s="9" t="s">
        <v>30</v>
      </c>
      <c r="E50" s="9" t="s">
        <v>207</v>
      </c>
      <c r="F50" s="10">
        <v>28674</v>
      </c>
      <c r="G50" s="11" t="s">
        <v>255</v>
      </c>
      <c r="H50" s="12">
        <f t="shared" si="3"/>
        <v>43836</v>
      </c>
    </row>
    <row r="51" spans="1:8" ht="30.6" x14ac:dyDescent="0.3">
      <c r="A51" s="12" t="str">
        <f t="shared" si="2"/>
        <v>JVM</v>
      </c>
      <c r="B51" s="12">
        <v>43794</v>
      </c>
      <c r="C51" s="9" t="s">
        <v>164</v>
      </c>
      <c r="D51" s="9" t="s">
        <v>67</v>
      </c>
      <c r="E51" s="9" t="s">
        <v>250</v>
      </c>
      <c r="F51" s="10">
        <v>141305</v>
      </c>
      <c r="G51" s="11" t="s">
        <v>255</v>
      </c>
      <c r="H51" s="12">
        <f t="shared" si="3"/>
        <v>43839</v>
      </c>
    </row>
    <row r="52" spans="1:8" ht="20.399999999999999" x14ac:dyDescent="0.3">
      <c r="A52" s="12" t="str">
        <f t="shared" si="2"/>
        <v>REC</v>
      </c>
      <c r="B52" s="12">
        <v>43815</v>
      </c>
      <c r="C52" s="9" t="s">
        <v>108</v>
      </c>
      <c r="D52" s="9" t="s">
        <v>19</v>
      </c>
      <c r="E52" s="9" t="s">
        <v>195</v>
      </c>
      <c r="F52" s="10">
        <v>415456.97</v>
      </c>
      <c r="G52" s="11" t="s">
        <v>255</v>
      </c>
      <c r="H52" s="12">
        <f t="shared" si="3"/>
        <v>43860</v>
      </c>
    </row>
    <row r="53" spans="1:8" ht="20.399999999999999" x14ac:dyDescent="0.3">
      <c r="A53" s="12" t="str">
        <f t="shared" si="2"/>
        <v>REC</v>
      </c>
      <c r="B53" s="12">
        <v>43815</v>
      </c>
      <c r="C53" s="9" t="s">
        <v>109</v>
      </c>
      <c r="D53" s="9" t="s">
        <v>19</v>
      </c>
      <c r="E53" s="9" t="s">
        <v>195</v>
      </c>
      <c r="F53" s="10">
        <v>416620.71</v>
      </c>
      <c r="G53" s="11" t="s">
        <v>255</v>
      </c>
      <c r="H53" s="12">
        <f t="shared" si="3"/>
        <v>43860</v>
      </c>
    </row>
    <row r="54" spans="1:8" ht="20.399999999999999" x14ac:dyDescent="0.3">
      <c r="A54" s="12" t="str">
        <f t="shared" si="2"/>
        <v>REC</v>
      </c>
      <c r="B54" s="12">
        <v>43815</v>
      </c>
      <c r="C54" s="9" t="s">
        <v>110</v>
      </c>
      <c r="D54" s="9" t="s">
        <v>19</v>
      </c>
      <c r="E54" s="9" t="s">
        <v>195</v>
      </c>
      <c r="F54" s="10">
        <v>410801.99</v>
      </c>
      <c r="G54" s="11" t="s">
        <v>255</v>
      </c>
      <c r="H54" s="12">
        <f t="shared" si="3"/>
        <v>43860</v>
      </c>
    </row>
    <row r="55" spans="1:8" ht="20.399999999999999" x14ac:dyDescent="0.3">
      <c r="A55" s="12" t="str">
        <f t="shared" si="2"/>
        <v>REC</v>
      </c>
      <c r="B55" s="12">
        <v>43815</v>
      </c>
      <c r="C55" s="9" t="s">
        <v>111</v>
      </c>
      <c r="D55" s="9" t="s">
        <v>19</v>
      </c>
      <c r="E55" s="9" t="s">
        <v>195</v>
      </c>
      <c r="F55" s="10">
        <v>450369.32</v>
      </c>
      <c r="G55" s="11" t="s">
        <v>255</v>
      </c>
      <c r="H55" s="12">
        <f t="shared" si="3"/>
        <v>43860</v>
      </c>
    </row>
    <row r="56" spans="1:8" ht="20.399999999999999" x14ac:dyDescent="0.3">
      <c r="A56" s="12" t="str">
        <f t="shared" si="2"/>
        <v>REC</v>
      </c>
      <c r="B56" s="12">
        <v>43815</v>
      </c>
      <c r="C56" s="9" t="s">
        <v>112</v>
      </c>
      <c r="D56" s="9" t="s">
        <v>19</v>
      </c>
      <c r="E56" s="9" t="s">
        <v>195</v>
      </c>
      <c r="F56" s="10">
        <v>382872.11</v>
      </c>
      <c r="G56" s="11" t="s">
        <v>255</v>
      </c>
      <c r="H56" s="12">
        <f t="shared" si="3"/>
        <v>43860</v>
      </c>
    </row>
    <row r="57" spans="1:8" ht="20.399999999999999" x14ac:dyDescent="0.3">
      <c r="A57" s="12" t="str">
        <f t="shared" si="2"/>
        <v>REC</v>
      </c>
      <c r="B57" s="12">
        <v>43815</v>
      </c>
      <c r="C57" s="9" t="s">
        <v>113</v>
      </c>
      <c r="D57" s="9" t="s">
        <v>19</v>
      </c>
      <c r="E57" s="9" t="s">
        <v>195</v>
      </c>
      <c r="F57" s="10">
        <v>427886.15</v>
      </c>
      <c r="G57" s="11" t="s">
        <v>255</v>
      </c>
      <c r="H57" s="12">
        <f t="shared" si="3"/>
        <v>43860</v>
      </c>
    </row>
    <row r="58" spans="1:8" ht="20.399999999999999" x14ac:dyDescent="0.3">
      <c r="A58" s="12" t="str">
        <f t="shared" si="2"/>
        <v>REC</v>
      </c>
      <c r="B58" s="12">
        <v>43859</v>
      </c>
      <c r="C58" s="9" t="s">
        <v>90</v>
      </c>
      <c r="D58" s="9" t="s">
        <v>9</v>
      </c>
      <c r="E58" s="9" t="s">
        <v>180</v>
      </c>
      <c r="F58" s="10">
        <v>39189.120000000003</v>
      </c>
      <c r="G58" s="11" t="s">
        <v>255</v>
      </c>
      <c r="H58" s="12">
        <f t="shared" si="3"/>
        <v>43904</v>
      </c>
    </row>
    <row r="59" spans="1:8" ht="20.399999999999999" x14ac:dyDescent="0.3">
      <c r="A59" s="12" t="str">
        <f t="shared" si="2"/>
        <v>FEM</v>
      </c>
      <c r="B59" s="12">
        <v>43859</v>
      </c>
      <c r="C59" s="9" t="s">
        <v>91</v>
      </c>
      <c r="D59" s="9" t="s">
        <v>9</v>
      </c>
      <c r="E59" s="9" t="s">
        <v>181</v>
      </c>
      <c r="F59" s="10">
        <v>8760</v>
      </c>
      <c r="G59" s="11" t="s">
        <v>255</v>
      </c>
      <c r="H59" s="12">
        <f t="shared" si="3"/>
        <v>43904</v>
      </c>
    </row>
    <row r="60" spans="1:8" x14ac:dyDescent="0.3">
      <c r="A60" s="12" t="str">
        <f t="shared" si="2"/>
        <v>FEM</v>
      </c>
      <c r="B60" s="12">
        <v>43906</v>
      </c>
      <c r="C60" s="9" t="s">
        <v>149</v>
      </c>
      <c r="D60" s="9" t="s">
        <v>52</v>
      </c>
      <c r="E60" s="9" t="s">
        <v>234</v>
      </c>
      <c r="F60" s="10">
        <v>0.56999999999999995</v>
      </c>
      <c r="G60" s="11" t="s">
        <v>255</v>
      </c>
      <c r="H60" s="12">
        <f t="shared" si="3"/>
        <v>43951</v>
      </c>
    </row>
    <row r="61" spans="1:8" x14ac:dyDescent="0.3">
      <c r="A61" s="12" t="str">
        <f t="shared" si="2"/>
        <v>REC</v>
      </c>
      <c r="B61" s="12">
        <v>43946</v>
      </c>
      <c r="C61" s="9" t="s">
        <v>116</v>
      </c>
      <c r="D61" s="9" t="s">
        <v>22</v>
      </c>
      <c r="E61" s="9" t="s">
        <v>199</v>
      </c>
      <c r="F61" s="10">
        <v>6900</v>
      </c>
      <c r="G61" s="11" t="s">
        <v>255</v>
      </c>
      <c r="H61" s="12">
        <f t="shared" si="3"/>
        <v>43991</v>
      </c>
    </row>
    <row r="62" spans="1:8" x14ac:dyDescent="0.3">
      <c r="A62" s="12" t="str">
        <f t="shared" si="2"/>
        <v>REC</v>
      </c>
      <c r="B62" s="12">
        <v>44032</v>
      </c>
      <c r="C62" s="9" t="s">
        <v>162</v>
      </c>
      <c r="D62" s="9" t="s">
        <v>65</v>
      </c>
      <c r="E62" s="9" t="s">
        <v>248</v>
      </c>
      <c r="F62" s="10">
        <v>464594.84</v>
      </c>
      <c r="G62" s="11" t="s">
        <v>255</v>
      </c>
      <c r="H62" s="12">
        <f t="shared" si="3"/>
        <v>44077</v>
      </c>
    </row>
    <row r="63" spans="1:8" ht="20.399999999999999" x14ac:dyDescent="0.3">
      <c r="A63" s="12" t="str">
        <f t="shared" si="2"/>
        <v>REC</v>
      </c>
      <c r="B63" s="12">
        <v>44046</v>
      </c>
      <c r="C63" s="9" t="s">
        <v>120</v>
      </c>
      <c r="D63" s="9" t="s">
        <v>28</v>
      </c>
      <c r="E63" s="9" t="s">
        <v>205</v>
      </c>
      <c r="F63" s="10">
        <v>8024</v>
      </c>
      <c r="G63" s="11" t="s">
        <v>255</v>
      </c>
      <c r="H63" s="12">
        <f t="shared" si="3"/>
        <v>44091</v>
      </c>
    </row>
    <row r="64" spans="1:8" ht="20.399999999999999" x14ac:dyDescent="0.3">
      <c r="A64" s="12" t="str">
        <f t="shared" si="2"/>
        <v>REC</v>
      </c>
      <c r="B64" s="12">
        <v>44095</v>
      </c>
      <c r="C64" s="9" t="s">
        <v>106</v>
      </c>
      <c r="D64" s="9" t="s">
        <v>25</v>
      </c>
      <c r="E64" s="9" t="s">
        <v>202</v>
      </c>
      <c r="F64" s="10">
        <v>178864.4</v>
      </c>
      <c r="G64" s="11" t="s">
        <v>255</v>
      </c>
      <c r="H64" s="12">
        <f t="shared" si="3"/>
        <v>44140</v>
      </c>
    </row>
    <row r="65" spans="1:8" ht="20.399999999999999" x14ac:dyDescent="0.3">
      <c r="A65" s="12" t="str">
        <f t="shared" si="2"/>
        <v>REC</v>
      </c>
      <c r="B65" s="12">
        <v>44307</v>
      </c>
      <c r="C65" s="9" t="s">
        <v>128</v>
      </c>
      <c r="D65" s="9" t="s">
        <v>35</v>
      </c>
      <c r="E65" s="9" t="s">
        <v>214</v>
      </c>
      <c r="F65" s="10">
        <v>46905</v>
      </c>
      <c r="G65" s="11" t="s">
        <v>255</v>
      </c>
      <c r="H65" s="12">
        <f t="shared" si="3"/>
        <v>44352</v>
      </c>
    </row>
    <row r="66" spans="1:8" ht="20.399999999999999" x14ac:dyDescent="0.3">
      <c r="A66" s="12" t="str">
        <f t="shared" si="2"/>
        <v>EMH</v>
      </c>
      <c r="B66" s="12">
        <v>44321</v>
      </c>
      <c r="C66" s="9" t="s">
        <v>95</v>
      </c>
      <c r="D66" s="9" t="s">
        <v>14</v>
      </c>
      <c r="E66" s="9" t="s">
        <v>186</v>
      </c>
      <c r="F66" s="10">
        <v>870060.68</v>
      </c>
      <c r="G66" s="11" t="s">
        <v>255</v>
      </c>
      <c r="H66" s="12">
        <f t="shared" si="3"/>
        <v>44366</v>
      </c>
    </row>
    <row r="67" spans="1:8" ht="30.6" x14ac:dyDescent="0.3">
      <c r="A67" s="12" t="str">
        <f t="shared" si="2"/>
        <v>REC</v>
      </c>
      <c r="B67" s="12">
        <v>44344</v>
      </c>
      <c r="C67" s="9" t="s">
        <v>165</v>
      </c>
      <c r="D67" s="9" t="s">
        <v>70</v>
      </c>
      <c r="E67" s="9" t="s">
        <v>252</v>
      </c>
      <c r="F67" s="10">
        <v>345000</v>
      </c>
      <c r="G67" s="11" t="s">
        <v>255</v>
      </c>
      <c r="H67" s="12">
        <f t="shared" si="3"/>
        <v>44389</v>
      </c>
    </row>
    <row r="68" spans="1:8" ht="20.399999999999999" x14ac:dyDescent="0.3">
      <c r="A68" s="12" t="str">
        <f t="shared" si="2"/>
        <v>JVM</v>
      </c>
      <c r="B68" s="12">
        <v>44355</v>
      </c>
      <c r="C68" s="9" t="s">
        <v>78</v>
      </c>
      <c r="D68" s="9" t="s">
        <v>1</v>
      </c>
      <c r="E68" s="9" t="s">
        <v>169</v>
      </c>
      <c r="F68" s="10">
        <v>10955</v>
      </c>
      <c r="G68" s="11" t="s">
        <v>255</v>
      </c>
      <c r="H68" s="12">
        <f t="shared" si="3"/>
        <v>44400</v>
      </c>
    </row>
    <row r="69" spans="1:8" ht="20.399999999999999" x14ac:dyDescent="0.3">
      <c r="A69" s="12" t="str">
        <f t="shared" si="2"/>
        <v>REC</v>
      </c>
      <c r="B69" s="12">
        <v>44355</v>
      </c>
      <c r="C69" s="9" t="s">
        <v>137</v>
      </c>
      <c r="D69" s="9" t="s">
        <v>42</v>
      </c>
      <c r="E69" s="9" t="s">
        <v>222</v>
      </c>
      <c r="F69" s="10">
        <v>9468.32</v>
      </c>
      <c r="G69" s="11" t="s">
        <v>255</v>
      </c>
      <c r="H69" s="12">
        <f t="shared" si="3"/>
        <v>44400</v>
      </c>
    </row>
    <row r="70" spans="1:8" ht="20.399999999999999" x14ac:dyDescent="0.3">
      <c r="A70" s="12" t="str">
        <f t="shared" si="2"/>
        <v>FEM</v>
      </c>
      <c r="B70" s="12">
        <v>44364</v>
      </c>
      <c r="C70" s="9" t="s">
        <v>74</v>
      </c>
      <c r="D70" s="9" t="s">
        <v>0</v>
      </c>
      <c r="E70" s="9" t="s">
        <v>168</v>
      </c>
      <c r="F70" s="10">
        <v>9240</v>
      </c>
      <c r="G70" s="11" t="s">
        <v>255</v>
      </c>
      <c r="H70" s="12">
        <f t="shared" si="3"/>
        <v>44409</v>
      </c>
    </row>
    <row r="71" spans="1:8" x14ac:dyDescent="0.3">
      <c r="A71" s="12" t="str">
        <f t="shared" si="2"/>
        <v>LNM</v>
      </c>
      <c r="B71" s="12">
        <v>44364</v>
      </c>
      <c r="C71" s="9" t="s">
        <v>83</v>
      </c>
      <c r="D71" s="9" t="s">
        <v>4</v>
      </c>
      <c r="E71" s="9" t="s">
        <v>174</v>
      </c>
      <c r="F71" s="10">
        <v>52497.5</v>
      </c>
      <c r="G71" s="11" t="s">
        <v>255</v>
      </c>
      <c r="H71" s="12">
        <f t="shared" si="3"/>
        <v>44409</v>
      </c>
    </row>
    <row r="72" spans="1:8" x14ac:dyDescent="0.3">
      <c r="A72" s="12" t="str">
        <f t="shared" ref="A72:A103" si="4">+MID(E72,1,3)</f>
        <v>REC</v>
      </c>
      <c r="B72" s="12">
        <v>44369</v>
      </c>
      <c r="C72" s="9" t="s">
        <v>118</v>
      </c>
      <c r="D72" s="9" t="s">
        <v>24</v>
      </c>
      <c r="E72" s="9" t="s">
        <v>201</v>
      </c>
      <c r="F72" s="10">
        <v>14257.94</v>
      </c>
      <c r="G72" s="11" t="s">
        <v>255</v>
      </c>
      <c r="H72" s="12">
        <f t="shared" ref="H72:H103" si="5">+B72+45</f>
        <v>44414</v>
      </c>
    </row>
    <row r="73" spans="1:8" ht="30.6" x14ac:dyDescent="0.3">
      <c r="A73" s="12" t="str">
        <f t="shared" si="4"/>
        <v>REC</v>
      </c>
      <c r="B73" s="12">
        <v>44371</v>
      </c>
      <c r="C73" s="9" t="s">
        <v>121</v>
      </c>
      <c r="D73" s="9" t="s">
        <v>29</v>
      </c>
      <c r="E73" s="9" t="s">
        <v>206</v>
      </c>
      <c r="F73" s="10">
        <v>88358.399999999994</v>
      </c>
      <c r="G73" s="11" t="s">
        <v>255</v>
      </c>
      <c r="H73" s="12">
        <f t="shared" si="5"/>
        <v>44416</v>
      </c>
    </row>
    <row r="74" spans="1:8" x14ac:dyDescent="0.3">
      <c r="A74" s="12" t="str">
        <f t="shared" si="4"/>
        <v>FEM</v>
      </c>
      <c r="B74" s="12">
        <v>44372</v>
      </c>
      <c r="C74" s="9" t="s">
        <v>163</v>
      </c>
      <c r="D74" s="9" t="s">
        <v>66</v>
      </c>
      <c r="E74" s="9" t="s">
        <v>249</v>
      </c>
      <c r="F74" s="10">
        <v>47000</v>
      </c>
      <c r="G74" s="11" t="s">
        <v>255</v>
      </c>
      <c r="H74" s="12">
        <f t="shared" si="5"/>
        <v>44417</v>
      </c>
    </row>
    <row r="75" spans="1:8" ht="20.399999999999999" x14ac:dyDescent="0.3">
      <c r="A75" s="12" t="str">
        <f t="shared" si="4"/>
        <v>UM-</v>
      </c>
      <c r="B75" s="12">
        <v>44375</v>
      </c>
      <c r="C75" s="9" t="s">
        <v>161</v>
      </c>
      <c r="D75" s="9" t="s">
        <v>64</v>
      </c>
      <c r="E75" s="9" t="s">
        <v>247</v>
      </c>
      <c r="F75" s="10">
        <v>5296.81</v>
      </c>
      <c r="G75" s="11" t="s">
        <v>255</v>
      </c>
      <c r="H75" s="12">
        <f t="shared" si="5"/>
        <v>44420</v>
      </c>
    </row>
    <row r="76" spans="1:8" ht="20.399999999999999" x14ac:dyDescent="0.3">
      <c r="A76" s="12" t="str">
        <f t="shared" si="4"/>
        <v>FEM</v>
      </c>
      <c r="B76" s="12">
        <v>44378</v>
      </c>
      <c r="C76" s="9" t="s">
        <v>75</v>
      </c>
      <c r="D76" s="9" t="s">
        <v>0</v>
      </c>
      <c r="E76" s="9" t="s">
        <v>168</v>
      </c>
      <c r="F76" s="10">
        <v>6900</v>
      </c>
      <c r="G76" s="11" t="s">
        <v>255</v>
      </c>
      <c r="H76" s="12">
        <f t="shared" si="5"/>
        <v>44423</v>
      </c>
    </row>
    <row r="77" spans="1:8" ht="30.6" x14ac:dyDescent="0.3">
      <c r="A77" s="12" t="str">
        <f t="shared" si="4"/>
        <v>FEM</v>
      </c>
      <c r="B77" s="12">
        <v>44382</v>
      </c>
      <c r="C77" s="9" t="s">
        <v>125</v>
      </c>
      <c r="D77" s="9" t="s">
        <v>33</v>
      </c>
      <c r="E77" s="9" t="s">
        <v>211</v>
      </c>
      <c r="F77" s="10">
        <v>56389</v>
      </c>
      <c r="G77" s="11" t="s">
        <v>255</v>
      </c>
      <c r="H77" s="12">
        <f t="shared" si="5"/>
        <v>44427</v>
      </c>
    </row>
    <row r="78" spans="1:8" ht="20.399999999999999" x14ac:dyDescent="0.3">
      <c r="A78" s="12" t="str">
        <f t="shared" si="4"/>
        <v>FEM</v>
      </c>
      <c r="B78" s="12">
        <v>44382</v>
      </c>
      <c r="C78" s="9" t="s">
        <v>126</v>
      </c>
      <c r="D78" s="9" t="s">
        <v>33</v>
      </c>
      <c r="E78" s="9" t="s">
        <v>212</v>
      </c>
      <c r="F78" s="10">
        <v>16341.96</v>
      </c>
      <c r="G78" s="11" t="s">
        <v>255</v>
      </c>
      <c r="H78" s="12">
        <f t="shared" si="5"/>
        <v>44427</v>
      </c>
    </row>
    <row r="79" spans="1:8" ht="20.399999999999999" x14ac:dyDescent="0.3">
      <c r="A79" s="12" t="str">
        <f t="shared" si="4"/>
        <v>REC</v>
      </c>
      <c r="B79" s="12">
        <v>44383</v>
      </c>
      <c r="C79" s="9" t="s">
        <v>142</v>
      </c>
      <c r="D79" s="9" t="s">
        <v>47</v>
      </c>
      <c r="E79" s="9" t="s">
        <v>228</v>
      </c>
      <c r="F79" s="10">
        <v>71053.62</v>
      </c>
      <c r="G79" s="11" t="s">
        <v>255</v>
      </c>
      <c r="H79" s="12">
        <f t="shared" si="5"/>
        <v>44428</v>
      </c>
    </row>
    <row r="80" spans="1:8" ht="20.399999999999999" x14ac:dyDescent="0.3">
      <c r="A80" s="12" t="str">
        <f t="shared" si="4"/>
        <v>REC</v>
      </c>
      <c r="B80" s="12">
        <v>44383</v>
      </c>
      <c r="C80" s="9" t="s">
        <v>143</v>
      </c>
      <c r="D80" s="9" t="s">
        <v>47</v>
      </c>
      <c r="E80" s="9" t="s">
        <v>228</v>
      </c>
      <c r="F80" s="10">
        <v>62549.919999999998</v>
      </c>
      <c r="G80" s="11" t="s">
        <v>255</v>
      </c>
      <c r="H80" s="12">
        <f t="shared" si="5"/>
        <v>44428</v>
      </c>
    </row>
    <row r="81" spans="1:8" ht="20.399999999999999" x14ac:dyDescent="0.3">
      <c r="A81" s="12" t="str">
        <f t="shared" si="4"/>
        <v>REC</v>
      </c>
      <c r="B81" s="12">
        <v>44383</v>
      </c>
      <c r="C81" s="9" t="s">
        <v>144</v>
      </c>
      <c r="D81" s="9" t="s">
        <v>47</v>
      </c>
      <c r="E81" s="9" t="s">
        <v>228</v>
      </c>
      <c r="F81" s="10">
        <v>35712.49</v>
      </c>
      <c r="G81" s="11" t="s">
        <v>255</v>
      </c>
      <c r="H81" s="12">
        <f t="shared" si="5"/>
        <v>44428</v>
      </c>
    </row>
    <row r="82" spans="1:8" ht="30.6" x14ac:dyDescent="0.3">
      <c r="A82" s="12" t="str">
        <f t="shared" si="4"/>
        <v>LNM</v>
      </c>
      <c r="B82" s="12">
        <v>44385</v>
      </c>
      <c r="C82" s="9"/>
      <c r="D82" s="9" t="s">
        <v>8</v>
      </c>
      <c r="E82" s="9" t="s">
        <v>179</v>
      </c>
      <c r="F82" s="10">
        <v>10911.15</v>
      </c>
      <c r="G82" s="11" t="s">
        <v>255</v>
      </c>
      <c r="H82" s="12">
        <f t="shared" si="5"/>
        <v>44430</v>
      </c>
    </row>
    <row r="83" spans="1:8" ht="30.6" x14ac:dyDescent="0.3">
      <c r="A83" s="12" t="str">
        <f t="shared" si="4"/>
        <v>EPH</v>
      </c>
      <c r="B83" s="12">
        <v>44391</v>
      </c>
      <c r="C83" s="9" t="s">
        <v>93</v>
      </c>
      <c r="D83" s="9" t="s">
        <v>13</v>
      </c>
      <c r="E83" s="9" t="s">
        <v>185</v>
      </c>
      <c r="F83" s="10">
        <v>18367.59</v>
      </c>
      <c r="G83" s="11" t="s">
        <v>255</v>
      </c>
      <c r="H83" s="12">
        <f t="shared" si="5"/>
        <v>44436</v>
      </c>
    </row>
    <row r="84" spans="1:8" ht="30.6" x14ac:dyDescent="0.3">
      <c r="A84" s="12" t="str">
        <f t="shared" si="4"/>
        <v>FEM</v>
      </c>
      <c r="B84" s="12">
        <v>44396</v>
      </c>
      <c r="C84" s="9" t="s">
        <v>145</v>
      </c>
      <c r="D84" s="9" t="s">
        <v>48</v>
      </c>
      <c r="E84" s="9" t="s">
        <v>229</v>
      </c>
      <c r="F84" s="10">
        <v>167805.44</v>
      </c>
      <c r="G84" s="11" t="s">
        <v>255</v>
      </c>
      <c r="H84" s="12">
        <f t="shared" si="5"/>
        <v>44441</v>
      </c>
    </row>
    <row r="85" spans="1:8" x14ac:dyDescent="0.3">
      <c r="A85" s="12" t="str">
        <f t="shared" si="4"/>
        <v>REC</v>
      </c>
      <c r="B85" s="12">
        <v>44397</v>
      </c>
      <c r="C85" s="9" t="s">
        <v>79</v>
      </c>
      <c r="D85" s="9" t="s">
        <v>2</v>
      </c>
      <c r="E85" s="9" t="s">
        <v>170</v>
      </c>
      <c r="F85" s="10">
        <v>4992</v>
      </c>
      <c r="G85" s="11" t="s">
        <v>255</v>
      </c>
      <c r="H85" s="12">
        <f t="shared" si="5"/>
        <v>44442</v>
      </c>
    </row>
    <row r="86" spans="1:8" ht="30.6" x14ac:dyDescent="0.3">
      <c r="A86" s="12" t="str">
        <f t="shared" si="4"/>
        <v>REC</v>
      </c>
      <c r="B86" s="12">
        <v>44400</v>
      </c>
      <c r="C86" s="9" t="s">
        <v>99</v>
      </c>
      <c r="D86" s="9" t="s">
        <v>17</v>
      </c>
      <c r="E86" s="9" t="s">
        <v>189</v>
      </c>
      <c r="F86" s="10">
        <v>66965</v>
      </c>
      <c r="G86" s="11" t="s">
        <v>255</v>
      </c>
      <c r="H86" s="12">
        <f t="shared" si="5"/>
        <v>44445</v>
      </c>
    </row>
    <row r="87" spans="1:8" ht="20.399999999999999" x14ac:dyDescent="0.3">
      <c r="A87" s="12" t="str">
        <f t="shared" si="4"/>
        <v>EPH</v>
      </c>
      <c r="B87" s="12">
        <v>44404</v>
      </c>
      <c r="C87" s="9" t="s">
        <v>97</v>
      </c>
      <c r="D87" s="9" t="s">
        <v>16</v>
      </c>
      <c r="E87" s="9" t="s">
        <v>188</v>
      </c>
      <c r="F87" s="10">
        <v>73583.33</v>
      </c>
      <c r="G87" s="11" t="s">
        <v>255</v>
      </c>
      <c r="H87" s="12">
        <f t="shared" si="5"/>
        <v>44449</v>
      </c>
    </row>
    <row r="88" spans="1:8" x14ac:dyDescent="0.3">
      <c r="A88" s="12" t="str">
        <f t="shared" si="4"/>
        <v>JVM</v>
      </c>
      <c r="B88" s="12">
        <v>44405</v>
      </c>
      <c r="C88" s="9" t="s">
        <v>139</v>
      </c>
      <c r="D88" s="9" t="s">
        <v>44</v>
      </c>
      <c r="E88" s="9" t="s">
        <v>224</v>
      </c>
      <c r="F88" s="10">
        <v>194000</v>
      </c>
      <c r="G88" s="11" t="s">
        <v>255</v>
      </c>
      <c r="H88" s="12">
        <f t="shared" si="5"/>
        <v>44450</v>
      </c>
    </row>
    <row r="89" spans="1:8" ht="30.6" x14ac:dyDescent="0.3">
      <c r="A89" s="12" t="str">
        <f t="shared" si="4"/>
        <v>REC</v>
      </c>
      <c r="B89" s="12">
        <v>44406</v>
      </c>
      <c r="C89" s="9" t="s">
        <v>92</v>
      </c>
      <c r="D89" s="9" t="s">
        <v>10</v>
      </c>
      <c r="E89" s="9" t="s">
        <v>182</v>
      </c>
      <c r="F89" s="10">
        <v>34603.5</v>
      </c>
      <c r="G89" s="11" t="s">
        <v>255</v>
      </c>
      <c r="H89" s="12">
        <f t="shared" si="5"/>
        <v>44451</v>
      </c>
    </row>
    <row r="90" spans="1:8" ht="30.6" x14ac:dyDescent="0.3">
      <c r="A90" s="12" t="str">
        <f t="shared" si="4"/>
        <v>REC</v>
      </c>
      <c r="B90" s="12">
        <v>44406</v>
      </c>
      <c r="C90" s="9" t="s">
        <v>115</v>
      </c>
      <c r="D90" s="9" t="s">
        <v>21</v>
      </c>
      <c r="E90" s="9" t="s">
        <v>197</v>
      </c>
      <c r="F90" s="10">
        <v>51048.44</v>
      </c>
      <c r="G90" s="11" t="s">
        <v>255</v>
      </c>
      <c r="H90" s="12">
        <f t="shared" si="5"/>
        <v>44451</v>
      </c>
    </row>
    <row r="91" spans="1:8" ht="30.6" x14ac:dyDescent="0.3">
      <c r="A91" s="12" t="str">
        <f t="shared" si="4"/>
        <v>REC</v>
      </c>
      <c r="B91" s="12">
        <v>44407</v>
      </c>
      <c r="C91" s="9" t="s">
        <v>159</v>
      </c>
      <c r="D91" s="9" t="s">
        <v>62</v>
      </c>
      <c r="E91" s="9" t="s">
        <v>245</v>
      </c>
      <c r="F91" s="10">
        <v>377187.14</v>
      </c>
      <c r="G91" s="11" t="s">
        <v>255</v>
      </c>
      <c r="H91" s="12">
        <f t="shared" si="5"/>
        <v>44452</v>
      </c>
    </row>
    <row r="92" spans="1:8" ht="20.399999999999999" x14ac:dyDescent="0.3">
      <c r="A92" s="12" t="str">
        <f t="shared" si="4"/>
        <v>UM-</v>
      </c>
      <c r="B92" s="12">
        <v>44410</v>
      </c>
      <c r="C92" s="9" t="s">
        <v>84</v>
      </c>
      <c r="D92" s="9" t="s">
        <v>5</v>
      </c>
      <c r="E92" s="9" t="s">
        <v>175</v>
      </c>
      <c r="F92" s="10">
        <v>27644</v>
      </c>
      <c r="G92" s="11" t="s">
        <v>255</v>
      </c>
      <c r="H92" s="12">
        <f t="shared" si="5"/>
        <v>44455</v>
      </c>
    </row>
    <row r="93" spans="1:8" ht="20.399999999999999" x14ac:dyDescent="0.3">
      <c r="A93" s="12" t="str">
        <f t="shared" si="4"/>
        <v>EPH</v>
      </c>
      <c r="B93" s="12">
        <v>44410</v>
      </c>
      <c r="C93" s="9" t="s">
        <v>100</v>
      </c>
      <c r="D93" s="9" t="s">
        <v>17</v>
      </c>
      <c r="E93" s="9" t="s">
        <v>190</v>
      </c>
      <c r="F93" s="10">
        <v>54197.4</v>
      </c>
      <c r="G93" s="11" t="s">
        <v>255</v>
      </c>
      <c r="H93" s="12">
        <f t="shared" si="5"/>
        <v>44455</v>
      </c>
    </row>
    <row r="94" spans="1:8" ht="20.399999999999999" x14ac:dyDescent="0.3">
      <c r="A94" s="12" t="str">
        <f t="shared" si="4"/>
        <v>EPH</v>
      </c>
      <c r="B94" s="12">
        <v>44410</v>
      </c>
      <c r="C94" s="9" t="s">
        <v>101</v>
      </c>
      <c r="D94" s="9" t="s">
        <v>17</v>
      </c>
      <c r="E94" s="9" t="s">
        <v>190</v>
      </c>
      <c r="F94" s="10">
        <v>13098</v>
      </c>
      <c r="G94" s="11" t="s">
        <v>255</v>
      </c>
      <c r="H94" s="12">
        <f t="shared" si="5"/>
        <v>44455</v>
      </c>
    </row>
    <row r="95" spans="1:8" ht="20.399999999999999" x14ac:dyDescent="0.3">
      <c r="A95" s="12" t="str">
        <f t="shared" si="4"/>
        <v>REC</v>
      </c>
      <c r="B95" s="12">
        <v>44410</v>
      </c>
      <c r="C95" s="9" t="s">
        <v>114</v>
      </c>
      <c r="D95" s="9" t="s">
        <v>20</v>
      </c>
      <c r="E95" s="9" t="s">
        <v>196</v>
      </c>
      <c r="F95" s="10">
        <v>16666.66</v>
      </c>
      <c r="G95" s="11" t="s">
        <v>255</v>
      </c>
      <c r="H95" s="12">
        <f t="shared" si="5"/>
        <v>44455</v>
      </c>
    </row>
    <row r="96" spans="1:8" ht="30.6" x14ac:dyDescent="0.3">
      <c r="A96" s="12" t="str">
        <f t="shared" si="4"/>
        <v>FEM</v>
      </c>
      <c r="B96" s="12">
        <v>44410</v>
      </c>
      <c r="C96" s="9" t="s">
        <v>160</v>
      </c>
      <c r="D96" s="9" t="s">
        <v>63</v>
      </c>
      <c r="E96" s="9" t="s">
        <v>246</v>
      </c>
      <c r="F96" s="10">
        <v>179448.75</v>
      </c>
      <c r="G96" s="11" t="s">
        <v>255</v>
      </c>
      <c r="H96" s="12">
        <f t="shared" si="5"/>
        <v>44455</v>
      </c>
    </row>
    <row r="97" spans="1:8" ht="30.6" x14ac:dyDescent="0.3">
      <c r="A97" s="12" t="str">
        <f t="shared" si="4"/>
        <v>EPH</v>
      </c>
      <c r="B97" s="12">
        <v>44413</v>
      </c>
      <c r="C97" s="9" t="s">
        <v>150</v>
      </c>
      <c r="D97" s="9" t="s">
        <v>53</v>
      </c>
      <c r="E97" s="9" t="s">
        <v>235</v>
      </c>
      <c r="F97" s="10">
        <v>160303.81</v>
      </c>
      <c r="G97" s="11" t="s">
        <v>255</v>
      </c>
      <c r="H97" s="12">
        <f t="shared" si="5"/>
        <v>44458</v>
      </c>
    </row>
    <row r="98" spans="1:8" ht="30.6" x14ac:dyDescent="0.3">
      <c r="A98" s="12" t="str">
        <f t="shared" si="4"/>
        <v>EPH</v>
      </c>
      <c r="B98" s="12">
        <v>44414</v>
      </c>
      <c r="C98" s="9" t="s">
        <v>94</v>
      </c>
      <c r="D98" s="9" t="s">
        <v>13</v>
      </c>
      <c r="E98" s="9" t="s">
        <v>185</v>
      </c>
      <c r="F98" s="10">
        <v>11690.68</v>
      </c>
      <c r="G98" s="11" t="s">
        <v>255</v>
      </c>
      <c r="H98" s="12">
        <f t="shared" si="5"/>
        <v>44459</v>
      </c>
    </row>
    <row r="99" spans="1:8" x14ac:dyDescent="0.3">
      <c r="A99" s="12" t="str">
        <f t="shared" si="4"/>
        <v>REC</v>
      </c>
      <c r="B99" s="12">
        <v>44417</v>
      </c>
      <c r="C99" s="9" t="s">
        <v>80</v>
      </c>
      <c r="D99" s="9" t="s">
        <v>2</v>
      </c>
      <c r="E99" s="9" t="s">
        <v>170</v>
      </c>
      <c r="F99" s="10">
        <v>6344.08</v>
      </c>
      <c r="G99" s="11" t="s">
        <v>255</v>
      </c>
      <c r="H99" s="12">
        <f t="shared" si="5"/>
        <v>44462</v>
      </c>
    </row>
    <row r="100" spans="1:8" ht="20.399999999999999" x14ac:dyDescent="0.3">
      <c r="A100" s="12" t="str">
        <f t="shared" si="4"/>
        <v>REC</v>
      </c>
      <c r="B100" s="12">
        <v>44417</v>
      </c>
      <c r="C100" s="9" t="s">
        <v>81</v>
      </c>
      <c r="D100" s="9" t="s">
        <v>2</v>
      </c>
      <c r="E100" s="9" t="s">
        <v>171</v>
      </c>
      <c r="F100" s="10">
        <v>6250</v>
      </c>
      <c r="G100" s="11" t="s">
        <v>255</v>
      </c>
      <c r="H100" s="12">
        <f t="shared" si="5"/>
        <v>44462</v>
      </c>
    </row>
    <row r="101" spans="1:8" ht="30.6" x14ac:dyDescent="0.3">
      <c r="A101" s="12" t="str">
        <f t="shared" si="4"/>
        <v>JVM</v>
      </c>
      <c r="B101" s="12">
        <v>44417</v>
      </c>
      <c r="C101" s="9" t="s">
        <v>140</v>
      </c>
      <c r="D101" s="9" t="s">
        <v>44</v>
      </c>
      <c r="E101" s="9" t="s">
        <v>225</v>
      </c>
      <c r="F101" s="10">
        <v>183500</v>
      </c>
      <c r="G101" s="11" t="s">
        <v>255</v>
      </c>
      <c r="H101" s="12">
        <f t="shared" si="5"/>
        <v>44462</v>
      </c>
    </row>
    <row r="102" spans="1:8" ht="30.6" x14ac:dyDescent="0.3">
      <c r="A102" s="12" t="str">
        <f t="shared" si="4"/>
        <v>LNM</v>
      </c>
      <c r="B102" s="12">
        <v>44418</v>
      </c>
      <c r="C102" s="9" t="s">
        <v>86</v>
      </c>
      <c r="D102" s="9" t="s">
        <v>7</v>
      </c>
      <c r="E102" s="9" t="s">
        <v>177</v>
      </c>
      <c r="F102" s="10">
        <v>101808</v>
      </c>
      <c r="G102" s="11" t="s">
        <v>255</v>
      </c>
      <c r="H102" s="12">
        <f t="shared" si="5"/>
        <v>44463</v>
      </c>
    </row>
    <row r="103" spans="1:8" ht="30.6" x14ac:dyDescent="0.3">
      <c r="A103" s="12" t="str">
        <f t="shared" si="4"/>
        <v>LNM</v>
      </c>
      <c r="B103" s="12">
        <v>44418</v>
      </c>
      <c r="C103" s="9" t="s">
        <v>87</v>
      </c>
      <c r="D103" s="9" t="s">
        <v>7</v>
      </c>
      <c r="E103" s="9" t="s">
        <v>177</v>
      </c>
      <c r="F103" s="10">
        <v>6390</v>
      </c>
      <c r="G103" s="11" t="s">
        <v>255</v>
      </c>
      <c r="H103" s="12">
        <f t="shared" si="5"/>
        <v>44463</v>
      </c>
    </row>
    <row r="104" spans="1:8" ht="30.6" x14ac:dyDescent="0.3">
      <c r="A104" s="12" t="str">
        <f t="shared" ref="A104:A123" si="6">+MID(E104,1,3)</f>
        <v>LNM</v>
      </c>
      <c r="B104" s="12">
        <v>44418</v>
      </c>
      <c r="C104" s="9" t="s">
        <v>88</v>
      </c>
      <c r="D104" s="9" t="s">
        <v>7</v>
      </c>
      <c r="E104" s="9" t="s">
        <v>177</v>
      </c>
      <c r="F104" s="10">
        <v>6390</v>
      </c>
      <c r="G104" s="11" t="s">
        <v>255</v>
      </c>
      <c r="H104" s="12">
        <f t="shared" ref="H104:H123" si="7">+B104+45</f>
        <v>44463</v>
      </c>
    </row>
    <row r="105" spans="1:8" ht="30.6" x14ac:dyDescent="0.3">
      <c r="A105" s="12" t="str">
        <f t="shared" si="6"/>
        <v>REC</v>
      </c>
      <c r="B105" s="12">
        <v>44418</v>
      </c>
      <c r="C105" s="9" t="s">
        <v>117</v>
      </c>
      <c r="D105" s="9" t="s">
        <v>23</v>
      </c>
      <c r="E105" s="9" t="s">
        <v>200</v>
      </c>
      <c r="F105" s="10">
        <v>377500</v>
      </c>
      <c r="G105" s="11" t="s">
        <v>255</v>
      </c>
      <c r="H105" s="12">
        <f t="shared" si="7"/>
        <v>44463</v>
      </c>
    </row>
    <row r="106" spans="1:8" ht="20.399999999999999" x14ac:dyDescent="0.3">
      <c r="A106" s="12" t="str">
        <f t="shared" si="6"/>
        <v>REC</v>
      </c>
      <c r="B106" s="12">
        <v>44420</v>
      </c>
      <c r="C106" s="9" t="s">
        <v>119</v>
      </c>
      <c r="D106" s="9" t="s">
        <v>26</v>
      </c>
      <c r="E106" s="9" t="s">
        <v>203</v>
      </c>
      <c r="F106" s="10">
        <v>80004</v>
      </c>
      <c r="G106" s="11" t="s">
        <v>255</v>
      </c>
      <c r="H106" s="12">
        <f t="shared" si="7"/>
        <v>44465</v>
      </c>
    </row>
    <row r="107" spans="1:8" x14ac:dyDescent="0.3">
      <c r="A107" s="12" t="str">
        <f t="shared" si="6"/>
        <v>N/C</v>
      </c>
      <c r="B107" s="12">
        <v>44421</v>
      </c>
      <c r="C107" s="9" t="s">
        <v>89</v>
      </c>
      <c r="D107" s="9" t="s">
        <v>7</v>
      </c>
      <c r="E107" s="9" t="s">
        <v>178</v>
      </c>
      <c r="F107" s="10">
        <v>-29</v>
      </c>
      <c r="G107" s="11" t="s">
        <v>263</v>
      </c>
      <c r="H107" s="12">
        <f t="shared" si="7"/>
        <v>44466</v>
      </c>
    </row>
    <row r="108" spans="1:8" ht="20.399999999999999" x14ac:dyDescent="0.3">
      <c r="A108" s="12" t="str">
        <f t="shared" si="6"/>
        <v>FEM</v>
      </c>
      <c r="B108" s="12">
        <v>44426</v>
      </c>
      <c r="C108" s="9" t="s">
        <v>76</v>
      </c>
      <c r="D108" s="9" t="s">
        <v>0</v>
      </c>
      <c r="E108" s="9" t="s">
        <v>168</v>
      </c>
      <c r="F108" s="10">
        <v>4560</v>
      </c>
      <c r="G108" s="11" t="s">
        <v>255</v>
      </c>
      <c r="H108" s="12">
        <f t="shared" si="7"/>
        <v>44471</v>
      </c>
    </row>
    <row r="109" spans="1:8" ht="20.399999999999999" x14ac:dyDescent="0.3">
      <c r="A109" s="12" t="str">
        <f t="shared" si="6"/>
        <v>FEM</v>
      </c>
      <c r="B109" s="12">
        <v>44427</v>
      </c>
      <c r="C109" s="9" t="s">
        <v>77</v>
      </c>
      <c r="D109" s="9" t="s">
        <v>0</v>
      </c>
      <c r="E109" s="9" t="s">
        <v>168</v>
      </c>
      <c r="F109" s="10">
        <v>9804</v>
      </c>
      <c r="G109" s="11" t="s">
        <v>255</v>
      </c>
      <c r="H109" s="12">
        <f t="shared" si="7"/>
        <v>44472</v>
      </c>
    </row>
    <row r="110" spans="1:8" x14ac:dyDescent="0.3">
      <c r="A110" s="12" t="str">
        <f t="shared" si="6"/>
        <v>EPH</v>
      </c>
      <c r="B110" s="12">
        <v>44429</v>
      </c>
      <c r="C110" s="9" t="s">
        <v>141</v>
      </c>
      <c r="D110" s="9" t="s">
        <v>46</v>
      </c>
      <c r="E110" s="9" t="s">
        <v>227</v>
      </c>
      <c r="F110" s="10">
        <v>17464</v>
      </c>
      <c r="G110" s="11" t="s">
        <v>255</v>
      </c>
      <c r="H110" s="12">
        <f t="shared" si="7"/>
        <v>44474</v>
      </c>
    </row>
    <row r="111" spans="1:8" ht="20.399999999999999" x14ac:dyDescent="0.3">
      <c r="A111" s="12" t="str">
        <f t="shared" si="6"/>
        <v>REC</v>
      </c>
      <c r="B111" s="12">
        <v>44433</v>
      </c>
      <c r="C111" s="9" t="s">
        <v>82</v>
      </c>
      <c r="D111" s="9" t="s">
        <v>2</v>
      </c>
      <c r="E111" s="9" t="s">
        <v>172</v>
      </c>
      <c r="F111" s="10">
        <v>5616</v>
      </c>
      <c r="G111" s="11" t="s">
        <v>255</v>
      </c>
      <c r="H111" s="12">
        <f t="shared" si="7"/>
        <v>44478</v>
      </c>
    </row>
    <row r="112" spans="1:8" ht="30.6" x14ac:dyDescent="0.3">
      <c r="A112" s="12" t="str">
        <f t="shared" si="6"/>
        <v>LNN</v>
      </c>
      <c r="B112" s="12">
        <v>44433</v>
      </c>
      <c r="C112" s="9" t="s">
        <v>96</v>
      </c>
      <c r="D112" s="9" t="s">
        <v>15</v>
      </c>
      <c r="E112" s="9" t="s">
        <v>187</v>
      </c>
      <c r="F112" s="10">
        <v>8378</v>
      </c>
      <c r="G112" s="11" t="s">
        <v>255</v>
      </c>
      <c r="H112" s="12">
        <f t="shared" si="7"/>
        <v>44478</v>
      </c>
    </row>
    <row r="113" spans="1:8" ht="20.399999999999999" x14ac:dyDescent="0.3">
      <c r="A113" s="12" t="str">
        <f t="shared" si="6"/>
        <v>EPH</v>
      </c>
      <c r="B113" s="12">
        <v>44433</v>
      </c>
      <c r="C113" s="9" t="s">
        <v>102</v>
      </c>
      <c r="D113" s="9" t="s">
        <v>17</v>
      </c>
      <c r="E113" s="9" t="s">
        <v>190</v>
      </c>
      <c r="F113" s="10">
        <v>60416</v>
      </c>
      <c r="G113" s="11" t="s">
        <v>255</v>
      </c>
      <c r="H113" s="12">
        <f t="shared" si="7"/>
        <v>44478</v>
      </c>
    </row>
    <row r="114" spans="1:8" ht="30.6" x14ac:dyDescent="0.3">
      <c r="A114" s="12" t="str">
        <f t="shared" si="6"/>
        <v>REC</v>
      </c>
      <c r="B114" s="12">
        <v>44433</v>
      </c>
      <c r="C114" s="9" t="s">
        <v>105</v>
      </c>
      <c r="D114" s="9" t="s">
        <v>18</v>
      </c>
      <c r="E114" s="9" t="s">
        <v>192</v>
      </c>
      <c r="F114" s="10">
        <v>151200</v>
      </c>
      <c r="G114" s="11" t="s">
        <v>255</v>
      </c>
      <c r="H114" s="12">
        <f t="shared" si="7"/>
        <v>44478</v>
      </c>
    </row>
    <row r="115" spans="1:8" ht="30.6" x14ac:dyDescent="0.3">
      <c r="A115" s="12" t="str">
        <f t="shared" si="6"/>
        <v>EMH</v>
      </c>
      <c r="B115" s="12">
        <v>44433</v>
      </c>
      <c r="C115" s="9" t="s">
        <v>106</v>
      </c>
      <c r="D115" s="9" t="s">
        <v>18</v>
      </c>
      <c r="E115" s="9" t="s">
        <v>193</v>
      </c>
      <c r="F115" s="10">
        <v>161600</v>
      </c>
      <c r="G115" s="11" t="s">
        <v>255</v>
      </c>
      <c r="H115" s="12">
        <f t="shared" si="7"/>
        <v>44478</v>
      </c>
    </row>
    <row r="116" spans="1:8" ht="20.399999999999999" x14ac:dyDescent="0.3">
      <c r="A116" s="12" t="str">
        <f t="shared" si="6"/>
        <v>EMH</v>
      </c>
      <c r="B116" s="12">
        <v>44434</v>
      </c>
      <c r="C116" s="9" t="s">
        <v>127</v>
      </c>
      <c r="D116" s="9" t="s">
        <v>34</v>
      </c>
      <c r="E116" s="9" t="s">
        <v>213</v>
      </c>
      <c r="F116" s="10">
        <v>16520</v>
      </c>
      <c r="G116" s="11" t="s">
        <v>255</v>
      </c>
      <c r="H116" s="12">
        <f t="shared" si="7"/>
        <v>44479</v>
      </c>
    </row>
    <row r="117" spans="1:8" ht="20.399999999999999" x14ac:dyDescent="0.3">
      <c r="A117" s="12" t="str">
        <f t="shared" si="6"/>
        <v>EPH</v>
      </c>
      <c r="B117" s="12">
        <v>44435</v>
      </c>
      <c r="C117" s="9" t="s">
        <v>98</v>
      </c>
      <c r="D117" s="9" t="s">
        <v>16</v>
      </c>
      <c r="E117" s="9" t="s">
        <v>188</v>
      </c>
      <c r="F117" s="10">
        <v>73583.33</v>
      </c>
      <c r="G117" s="11" t="s">
        <v>255</v>
      </c>
      <c r="H117" s="12">
        <f t="shared" si="7"/>
        <v>44480</v>
      </c>
    </row>
    <row r="118" spans="1:8" ht="30.6" x14ac:dyDescent="0.3">
      <c r="A118" s="12" t="str">
        <f t="shared" si="6"/>
        <v>REC</v>
      </c>
      <c r="B118" s="12">
        <v>44435</v>
      </c>
      <c r="C118" s="9" t="s">
        <v>124</v>
      </c>
      <c r="D118" s="9" t="s">
        <v>32</v>
      </c>
      <c r="E118" s="9" t="s">
        <v>210</v>
      </c>
      <c r="F118" s="10">
        <v>601101.30000000005</v>
      </c>
      <c r="G118" s="11" t="s">
        <v>255</v>
      </c>
      <c r="H118" s="12">
        <f t="shared" si="7"/>
        <v>44480</v>
      </c>
    </row>
    <row r="119" spans="1:8" ht="30.6" x14ac:dyDescent="0.3">
      <c r="A119" s="12" t="str">
        <f t="shared" si="6"/>
        <v>LNM</v>
      </c>
      <c r="B119" s="12">
        <v>44438</v>
      </c>
      <c r="C119" s="9" t="s">
        <v>151</v>
      </c>
      <c r="D119" s="9" t="s">
        <v>54</v>
      </c>
      <c r="E119" s="9" t="s">
        <v>236</v>
      </c>
      <c r="F119" s="10">
        <v>15555.55</v>
      </c>
      <c r="G119" s="11" t="s">
        <v>255</v>
      </c>
      <c r="H119" s="12">
        <f t="shared" si="7"/>
        <v>44483</v>
      </c>
    </row>
    <row r="120" spans="1:8" ht="30.6" x14ac:dyDescent="0.3">
      <c r="A120" s="12" t="str">
        <f t="shared" si="6"/>
        <v>LNM</v>
      </c>
      <c r="B120" s="12">
        <v>44438</v>
      </c>
      <c r="C120" s="9" t="s">
        <v>152</v>
      </c>
      <c r="D120" s="9" t="s">
        <v>56</v>
      </c>
      <c r="E120" s="9" t="s">
        <v>238</v>
      </c>
      <c r="F120" s="10">
        <v>23963.439999999999</v>
      </c>
      <c r="G120" s="11" t="s">
        <v>255</v>
      </c>
      <c r="H120" s="12">
        <f t="shared" si="7"/>
        <v>44483</v>
      </c>
    </row>
    <row r="121" spans="1:8" ht="30.6" x14ac:dyDescent="0.3">
      <c r="A121" s="12" t="str">
        <f t="shared" si="6"/>
        <v>LNM</v>
      </c>
      <c r="B121" s="12">
        <v>44439</v>
      </c>
      <c r="C121" s="9" t="s">
        <v>103</v>
      </c>
      <c r="D121" s="9" t="s">
        <v>17</v>
      </c>
      <c r="E121" s="9" t="s">
        <v>191</v>
      </c>
      <c r="F121" s="10">
        <v>34515</v>
      </c>
      <c r="G121" s="11" t="s">
        <v>255</v>
      </c>
      <c r="H121" s="12">
        <f t="shared" si="7"/>
        <v>44484</v>
      </c>
    </row>
    <row r="122" spans="1:8" ht="30.6" x14ac:dyDescent="0.3">
      <c r="A122" s="12" t="str">
        <f t="shared" si="6"/>
        <v>LNM</v>
      </c>
      <c r="B122" s="12">
        <v>44439</v>
      </c>
      <c r="C122" s="9" t="s">
        <v>104</v>
      </c>
      <c r="D122" s="9" t="s">
        <v>17</v>
      </c>
      <c r="E122" s="9" t="s">
        <v>191</v>
      </c>
      <c r="F122" s="10">
        <v>29172.400000000001</v>
      </c>
      <c r="G122" s="11" t="s">
        <v>255</v>
      </c>
      <c r="H122" s="12">
        <f t="shared" si="7"/>
        <v>44484</v>
      </c>
    </row>
    <row r="123" spans="1:8" ht="20.399999999999999" x14ac:dyDescent="0.3">
      <c r="A123" s="12" t="str">
        <f t="shared" si="6"/>
        <v>FEM</v>
      </c>
      <c r="B123" s="12">
        <v>44439</v>
      </c>
      <c r="C123" s="9" t="s">
        <v>107</v>
      </c>
      <c r="D123" s="9" t="s">
        <v>18</v>
      </c>
      <c r="E123" s="9" t="s">
        <v>194</v>
      </c>
      <c r="F123" s="10">
        <v>54500</v>
      </c>
      <c r="G123" s="11" t="s">
        <v>255</v>
      </c>
      <c r="H123" s="12">
        <f t="shared" si="7"/>
        <v>44484</v>
      </c>
    </row>
    <row r="124" spans="1:8" ht="16.2" thickBot="1" x14ac:dyDescent="0.35">
      <c r="A124" s="13" t="s">
        <v>283</v>
      </c>
      <c r="B124" s="15"/>
      <c r="C124" s="15"/>
      <c r="D124" s="15"/>
      <c r="E124" s="15"/>
      <c r="F124" s="14">
        <f>SUM(F8:F123)</f>
        <v>9831515.2500000019</v>
      </c>
      <c r="G124" s="15"/>
      <c r="H124" s="15"/>
    </row>
    <row r="125" spans="1:8" ht="15" thickTop="1" x14ac:dyDescent="0.3"/>
    <row r="130" spans="1:8" ht="15.6" x14ac:dyDescent="0.3">
      <c r="A130" s="16"/>
      <c r="B130" s="17"/>
      <c r="C130" s="17"/>
      <c r="D130" s="17"/>
      <c r="E130" s="17"/>
      <c r="F130" s="17"/>
      <c r="G130" s="17"/>
      <c r="H130" s="17"/>
    </row>
    <row r="131" spans="1:8" ht="15.6" x14ac:dyDescent="0.3">
      <c r="A131" s="20" t="s">
        <v>289</v>
      </c>
      <c r="B131" s="20"/>
      <c r="C131" s="20"/>
      <c r="D131" s="20"/>
      <c r="E131" s="20"/>
      <c r="F131" s="20"/>
      <c r="G131" s="20"/>
      <c r="H131" s="20"/>
    </row>
    <row r="132" spans="1:8" ht="15.6" x14ac:dyDescent="0.3">
      <c r="A132" s="21" t="s">
        <v>290</v>
      </c>
      <c r="B132" s="21"/>
      <c r="C132" s="21"/>
      <c r="D132" s="21"/>
      <c r="E132" s="21"/>
      <c r="F132" s="21"/>
      <c r="G132" s="21"/>
      <c r="H132" s="21"/>
    </row>
  </sheetData>
  <autoFilter ref="A7:H123" xr:uid="{00000000-0001-0000-0000-000000000000}">
    <sortState xmlns:xlrd2="http://schemas.microsoft.com/office/spreadsheetml/2017/richdata2" ref="A8:H123">
      <sortCondition ref="B7:B123"/>
    </sortState>
  </autoFilter>
  <mergeCells count="4">
    <mergeCell ref="A4:H4"/>
    <mergeCell ref="A5:H5"/>
    <mergeCell ref="A131:H131"/>
    <mergeCell ref="A132:H132"/>
  </mergeCells>
  <printOptions horizontalCentered="1"/>
  <pageMargins left="0.31496062992125984" right="0.31496062992125984" top="0.55118110236220474" bottom="0.74803149606299213" header="0.11811023622047245" footer="0.31496062992125984"/>
  <pageSetup scale="63" fitToHeight="0" orientation="portrait" horizontalDpi="4294967295" verticalDpi="4294967295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312420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312420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2021-12-13T19:25:24Z</cp:lastPrinted>
  <dcterms:created xsi:type="dcterms:W3CDTF">2021-09-01T16:10:26Z</dcterms:created>
  <dcterms:modified xsi:type="dcterms:W3CDTF">2024-12-25T19:01:27Z</dcterms:modified>
</cp:coreProperties>
</file>