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5902E022-15D6-4C82-A2D1-A99504742DC9}" xr6:coauthVersionLast="47" xr6:coauthVersionMax="47" xr10:uidLastSave="{00000000-0000-0000-0000-000000000000}"/>
  <bookViews>
    <workbookView xWindow="2472" yWindow="2472" windowWidth="17280" windowHeight="8964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Hoja1!$A$9:$H$254</definedName>
    <definedName name="QBCANSUPPORTUPDATE" localSheetId="0">TRUE</definedName>
    <definedName name="QBCOMPANYFILENAME" localSheetId="0">"\\R1CLT017\Quickbook\ISFODOSU- Rectoría.QBW"</definedName>
    <definedName name="QBENDDATE" localSheetId="0">20220430</definedName>
    <definedName name="QBHEADERSONSCREEN" localSheetId="0">TRUE</definedName>
    <definedName name="QBMETADATASIZE" localSheetId="0">7324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20220401</definedName>
    <definedName name="_xlnm.Print_Titles" localSheetId="0">Hoja1!$9:$9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5" i="1" l="1"/>
  <c r="A254" i="1" l="1"/>
  <c r="A111" i="1"/>
  <c r="A112" i="1"/>
  <c r="A194" i="1"/>
  <c r="A27" i="1"/>
  <c r="A55" i="1"/>
  <c r="A56" i="1"/>
  <c r="A188" i="1"/>
  <c r="A198" i="1"/>
  <c r="A218" i="1"/>
  <c r="A220" i="1"/>
  <c r="A245" i="1"/>
  <c r="A250" i="1"/>
  <c r="A12" i="1"/>
  <c r="A13" i="1"/>
  <c r="A146" i="1"/>
  <c r="A147" i="1"/>
  <c r="A148" i="1"/>
  <c r="A149" i="1"/>
  <c r="A150" i="1"/>
  <c r="A14" i="1"/>
  <c r="A15" i="1"/>
  <c r="A16" i="1"/>
  <c r="A212" i="1"/>
  <c r="A213" i="1"/>
  <c r="A214" i="1"/>
  <c r="A181" i="1"/>
  <c r="A215" i="1"/>
  <c r="A216" i="1"/>
  <c r="A217" i="1"/>
  <c r="A142" i="1"/>
  <c r="A143" i="1"/>
  <c r="A219" i="1"/>
  <c r="A242" i="1"/>
  <c r="A78" i="1"/>
  <c r="A79" i="1"/>
  <c r="A80" i="1"/>
  <c r="A81" i="1"/>
  <c r="A82" i="1"/>
  <c r="A83" i="1"/>
  <c r="A41" i="1"/>
  <c r="A42" i="1"/>
  <c r="A232" i="1"/>
  <c r="A109" i="1"/>
  <c r="A106" i="1"/>
  <c r="A170" i="1"/>
  <c r="A54" i="1"/>
  <c r="A190" i="1"/>
  <c r="A172" i="1"/>
  <c r="A191" i="1"/>
  <c r="A139" i="1"/>
  <c r="A192" i="1"/>
  <c r="A222" i="1"/>
  <c r="A233" i="1"/>
  <c r="A88" i="1"/>
  <c r="A166" i="1"/>
  <c r="A17" i="1"/>
  <c r="A43" i="1"/>
  <c r="A223" i="1"/>
  <c r="A124" i="1"/>
  <c r="A125" i="1"/>
  <c r="A224" i="1"/>
  <c r="A25" i="1"/>
  <c r="A18" i="1"/>
  <c r="A44" i="1"/>
  <c r="A180" i="1"/>
  <c r="A29" i="1"/>
  <c r="A89" i="1"/>
  <c r="A45" i="1"/>
  <c r="A46" i="1"/>
  <c r="A90" i="1"/>
  <c r="A91" i="1"/>
  <c r="A201" i="1"/>
  <c r="A246" i="1"/>
  <c r="A47" i="1"/>
  <c r="A152" i="1"/>
  <c r="A153" i="1"/>
  <c r="A155" i="1"/>
  <c r="A156" i="1"/>
  <c r="A157" i="1"/>
  <c r="A251" i="1"/>
  <c r="A19" i="1"/>
  <c r="A20" i="1"/>
  <c r="A48" i="1"/>
  <c r="A126" i="1"/>
  <c r="A167" i="1"/>
  <c r="A200" i="1"/>
  <c r="A21" i="1"/>
  <c r="A175" i="1"/>
  <c r="A253" i="1"/>
  <c r="A202" i="1"/>
  <c r="A225" i="1"/>
  <c r="A11" i="1"/>
  <c r="A61" i="1"/>
  <c r="A99" i="1"/>
  <c r="A64" i="1"/>
  <c r="A127" i="1"/>
  <c r="A168" i="1"/>
  <c r="A22" i="1"/>
  <c r="A26" i="1"/>
  <c r="A28" i="1"/>
  <c r="A68" i="1"/>
  <c r="A85" i="1"/>
  <c r="A97" i="1"/>
  <c r="A117" i="1"/>
  <c r="A203" i="1"/>
  <c r="A73" i="1"/>
  <c r="A182" i="1"/>
  <c r="A23" i="1"/>
  <c r="A92" i="1"/>
  <c r="A93" i="1"/>
  <c r="A40" i="1"/>
  <c r="A115" i="1"/>
  <c r="A169" i="1"/>
  <c r="A193" i="1"/>
  <c r="A199" i="1"/>
  <c r="A239" i="1"/>
  <c r="A247" i="1"/>
  <c r="A187" i="1"/>
  <c r="A116" i="1"/>
  <c r="A173" i="1"/>
  <c r="A174" i="1"/>
  <c r="A210" i="1"/>
  <c r="A67" i="1"/>
  <c r="A87" i="1"/>
  <c r="A236" i="1"/>
  <c r="A49" i="1"/>
  <c r="A50" i="1"/>
  <c r="A51" i="1"/>
  <c r="A160" i="1"/>
  <c r="A162" i="1"/>
  <c r="A163" i="1"/>
  <c r="A24" i="1"/>
  <c r="A39" i="1"/>
  <c r="A62" i="1"/>
  <c r="A66" i="1"/>
  <c r="A235" i="1"/>
  <c r="A221" i="1"/>
  <c r="A57" i="1"/>
  <c r="A58" i="1"/>
  <c r="A59" i="1"/>
  <c r="A230" i="1"/>
  <c r="A234" i="1"/>
  <c r="A240" i="1"/>
  <c r="A244" i="1"/>
  <c r="A130" i="1"/>
  <c r="A131" i="1"/>
  <c r="A10" i="1"/>
  <c r="A107" i="1"/>
  <c r="A228" i="1"/>
  <c r="A229" i="1"/>
  <c r="A65" i="1"/>
  <c r="A145" i="1"/>
  <c r="A176" i="1"/>
  <c r="A177" i="1"/>
  <c r="A204" i="1"/>
  <c r="A241" i="1"/>
  <c r="A252" i="1"/>
  <c r="A227" i="1"/>
  <c r="A38" i="1"/>
  <c r="A52" i="1"/>
  <c r="A53" i="1"/>
  <c r="A74" i="1"/>
  <c r="A84" i="1"/>
  <c r="A178" i="1"/>
  <c r="A189" i="1"/>
  <c r="A31" i="1"/>
  <c r="A70" i="1"/>
  <c r="A164" i="1"/>
  <c r="A197" i="1"/>
  <c r="A226" i="1"/>
  <c r="A63" i="1"/>
  <c r="A110" i="1"/>
  <c r="A118" i="1"/>
  <c r="A179" i="1"/>
  <c r="A34" i="1"/>
  <c r="A94" i="1"/>
  <c r="A95" i="1"/>
  <c r="A96" i="1"/>
  <c r="A98" i="1"/>
  <c r="A71" i="1"/>
  <c r="A75" i="1"/>
  <c r="A76" i="1"/>
  <c r="A77" i="1"/>
  <c r="A72" i="1"/>
  <c r="A86" i="1"/>
  <c r="A37" i="1"/>
  <c r="H254" i="1"/>
  <c r="H111" i="1"/>
  <c r="H112" i="1"/>
  <c r="H194" i="1"/>
  <c r="H27" i="1"/>
  <c r="H55" i="1"/>
  <c r="H56" i="1"/>
  <c r="H108" i="1"/>
  <c r="H141" i="1"/>
  <c r="H144" i="1"/>
  <c r="H165" i="1"/>
  <c r="H188" i="1"/>
  <c r="H198" i="1"/>
  <c r="H209" i="1"/>
  <c r="H218" i="1"/>
  <c r="H220" i="1"/>
  <c r="H245" i="1"/>
  <c r="H249" i="1"/>
  <c r="H250" i="1"/>
  <c r="H195" i="1"/>
  <c r="H12" i="1"/>
  <c r="H196" i="1"/>
  <c r="H13" i="1"/>
  <c r="H140" i="1"/>
  <c r="H146" i="1"/>
  <c r="H147" i="1"/>
  <c r="H148" i="1"/>
  <c r="H149" i="1"/>
  <c r="H150" i="1"/>
  <c r="H14" i="1"/>
  <c r="H15" i="1"/>
  <c r="H16" i="1"/>
  <c r="H212" i="1"/>
  <c r="H213" i="1"/>
  <c r="H214" i="1"/>
  <c r="H181" i="1"/>
  <c r="H215" i="1"/>
  <c r="H216" i="1"/>
  <c r="H217" i="1"/>
  <c r="H142" i="1"/>
  <c r="H211" i="1"/>
  <c r="H143" i="1"/>
  <c r="H219" i="1"/>
  <c r="H242" i="1"/>
  <c r="H78" i="1"/>
  <c r="H79" i="1"/>
  <c r="H80" i="1"/>
  <c r="H81" i="1"/>
  <c r="H82" i="1"/>
  <c r="H83" i="1"/>
  <c r="H41" i="1"/>
  <c r="H42" i="1"/>
  <c r="H232" i="1"/>
  <c r="H109" i="1"/>
  <c r="H106" i="1"/>
  <c r="H170" i="1"/>
  <c r="H54" i="1"/>
  <c r="H171" i="1"/>
  <c r="H190" i="1"/>
  <c r="H172" i="1"/>
  <c r="H191" i="1"/>
  <c r="H139" i="1"/>
  <c r="H192" i="1"/>
  <c r="H183" i="1"/>
  <c r="H184" i="1"/>
  <c r="H119" i="1"/>
  <c r="H120" i="1"/>
  <c r="H121" i="1"/>
  <c r="H122" i="1"/>
  <c r="H222" i="1"/>
  <c r="H233" i="1"/>
  <c r="H88" i="1"/>
  <c r="H166" i="1"/>
  <c r="H113" i="1"/>
  <c r="H114" i="1"/>
  <c r="H17" i="1"/>
  <c r="H43" i="1"/>
  <c r="H223" i="1"/>
  <c r="H123" i="1"/>
  <c r="H124" i="1"/>
  <c r="H125" i="1"/>
  <c r="H224" i="1"/>
  <c r="H25" i="1"/>
  <c r="H18" i="1"/>
  <c r="H185" i="1"/>
  <c r="H186" i="1"/>
  <c r="H44" i="1"/>
  <c r="H180" i="1"/>
  <c r="H29" i="1"/>
  <c r="H89" i="1"/>
  <c r="H45" i="1"/>
  <c r="H46" i="1"/>
  <c r="H90" i="1"/>
  <c r="H91" i="1"/>
  <c r="H201" i="1"/>
  <c r="H246" i="1"/>
  <c r="H151" i="1"/>
  <c r="H47" i="1"/>
  <c r="H152" i="1"/>
  <c r="H153" i="1"/>
  <c r="H154" i="1"/>
  <c r="H155" i="1"/>
  <c r="H156" i="1"/>
  <c r="H157" i="1"/>
  <c r="H251" i="1"/>
  <c r="H19" i="1"/>
  <c r="H20" i="1"/>
  <c r="H48" i="1"/>
  <c r="H126" i="1"/>
  <c r="H167" i="1"/>
  <c r="H200" i="1"/>
  <c r="H21" i="1"/>
  <c r="H175" i="1"/>
  <c r="H253" i="1"/>
  <c r="H60" i="1"/>
  <c r="H202" i="1"/>
  <c r="H35" i="1"/>
  <c r="H225" i="1"/>
  <c r="H11" i="1"/>
  <c r="H61" i="1"/>
  <c r="H99" i="1"/>
  <c r="H243" i="1"/>
  <c r="H64" i="1"/>
  <c r="H127" i="1"/>
  <c r="H168" i="1"/>
  <c r="H22" i="1"/>
  <c r="H26" i="1"/>
  <c r="H28" i="1"/>
  <c r="H68" i="1"/>
  <c r="H85" i="1"/>
  <c r="H97" i="1"/>
  <c r="H117" i="1"/>
  <c r="H203" i="1"/>
  <c r="H30" i="1"/>
  <c r="H73" i="1"/>
  <c r="H182" i="1"/>
  <c r="H23" i="1"/>
  <c r="H92" i="1"/>
  <c r="H93" i="1"/>
  <c r="H158" i="1"/>
  <c r="H69" i="1"/>
  <c r="H104" i="1"/>
  <c r="H237" i="1"/>
  <c r="H238" i="1"/>
  <c r="H40" i="1"/>
  <c r="H115" i="1"/>
  <c r="H169" i="1"/>
  <c r="H193" i="1"/>
  <c r="H199" i="1"/>
  <c r="H205" i="1"/>
  <c r="H239" i="1"/>
  <c r="H247" i="1"/>
  <c r="H32" i="1"/>
  <c r="H159" i="1"/>
  <c r="H187" i="1"/>
  <c r="H116" i="1"/>
  <c r="H128" i="1"/>
  <c r="H173" i="1"/>
  <c r="H174" i="1"/>
  <c r="H210" i="1"/>
  <c r="H248" i="1"/>
  <c r="H67" i="1"/>
  <c r="H87" i="1"/>
  <c r="H236" i="1"/>
  <c r="H49" i="1"/>
  <c r="H50" i="1"/>
  <c r="H51" i="1"/>
  <c r="H160" i="1"/>
  <c r="H161" i="1"/>
  <c r="H162" i="1"/>
  <c r="H163" i="1"/>
  <c r="H24" i="1"/>
  <c r="H39" i="1"/>
  <c r="H62" i="1"/>
  <c r="H66" i="1"/>
  <c r="H235" i="1"/>
  <c r="H129" i="1"/>
  <c r="H206" i="1"/>
  <c r="H221" i="1"/>
  <c r="H231" i="1"/>
  <c r="H57" i="1"/>
  <c r="H58" i="1"/>
  <c r="H59" i="1"/>
  <c r="H230" i="1"/>
  <c r="H234" i="1"/>
  <c r="H240" i="1"/>
  <c r="H244" i="1"/>
  <c r="H130" i="1"/>
  <c r="H131" i="1"/>
  <c r="H10" i="1"/>
  <c r="H33" i="1"/>
  <c r="H107" i="1"/>
  <c r="H207" i="1"/>
  <c r="H228" i="1"/>
  <c r="H229" i="1"/>
  <c r="H65" i="1"/>
  <c r="H100" i="1"/>
  <c r="H101" i="1"/>
  <c r="H145" i="1"/>
  <c r="H176" i="1"/>
  <c r="H177" i="1"/>
  <c r="H204" i="1"/>
  <c r="H241" i="1"/>
  <c r="H252" i="1"/>
  <c r="H102" i="1"/>
  <c r="H103" i="1"/>
  <c r="H132" i="1"/>
  <c r="H227" i="1"/>
  <c r="H38" i="1"/>
  <c r="H52" i="1"/>
  <c r="H53" i="1"/>
  <c r="H74" i="1"/>
  <c r="H84" i="1"/>
  <c r="H178" i="1"/>
  <c r="H189" i="1"/>
  <c r="H31" i="1"/>
  <c r="H36" i="1"/>
  <c r="H70" i="1"/>
  <c r="H133" i="1"/>
  <c r="H134" i="1"/>
  <c r="H135" i="1"/>
  <c r="H136" i="1"/>
  <c r="H137" i="1"/>
  <c r="H138" i="1"/>
  <c r="H164" i="1"/>
  <c r="H197" i="1"/>
  <c r="H226" i="1"/>
  <c r="H63" i="1"/>
  <c r="H110" i="1"/>
  <c r="H118" i="1"/>
  <c r="H179" i="1"/>
  <c r="H208" i="1"/>
  <c r="H34" i="1"/>
  <c r="H94" i="1"/>
  <c r="H95" i="1"/>
  <c r="H96" i="1"/>
  <c r="H98" i="1"/>
  <c r="H71" i="1"/>
  <c r="H75" i="1"/>
  <c r="H76" i="1"/>
  <c r="H77" i="1"/>
  <c r="H72" i="1"/>
  <c r="H86" i="1"/>
  <c r="H105" i="1"/>
  <c r="H37" i="1"/>
</calcChain>
</file>

<file path=xl/sharedStrings.xml><?xml version="1.0" encoding="utf-8"?>
<sst xmlns="http://schemas.openxmlformats.org/spreadsheetml/2006/main" count="1063" uniqueCount="562">
  <si>
    <t>1955 GENERAL BUSINESS BIENES Y SERV. SRL.</t>
  </si>
  <si>
    <t>A&amp;M COMMERCE MEDIA, SRL</t>
  </si>
  <si>
    <t>AD MARKETING LIVE,S.R.L.</t>
  </si>
  <si>
    <t>Agua Crystal, S.A.</t>
  </si>
  <si>
    <t>AGUA NACIONALES</t>
  </si>
  <si>
    <t>AGUA PLANETA AZUL</t>
  </si>
  <si>
    <t>Albadoca , S.A.</t>
  </si>
  <si>
    <t>ALEGO COMERCIAL, SRL</t>
  </si>
  <si>
    <t>ALEMI MULTISERVICIOS</t>
  </si>
  <si>
    <t>ALMACEN JUAN MARIA GARCIAS</t>
  </si>
  <si>
    <t>Almacenes El Encanto, S.A.S.</t>
  </si>
  <si>
    <t>ALUMTECH SRL</t>
  </si>
  <si>
    <t>ANDY DANIEL MELO ABREU</t>
  </si>
  <si>
    <t>Anny Soranji Corcino Sanchez</t>
  </si>
  <si>
    <t>Asoc.Dom.de Rectores de Universidades</t>
  </si>
  <si>
    <t>ASOCIACION REPPE RED PRACTICUM</t>
  </si>
  <si>
    <t>Bosquesa , srl</t>
  </si>
  <si>
    <t>BROTHER SRS SUPPLY OFFICES, SRL</t>
  </si>
  <si>
    <t>CENPA COMERCIAL , SRL</t>
  </si>
  <si>
    <t>CHECKPOINT DOMINICANA SRL</t>
  </si>
  <si>
    <t>Cigoil Caribe, S.A.</t>
  </si>
  <si>
    <t>Circuit Worl, srl</t>
  </si>
  <si>
    <t>COLCHONERIA FAMA, SRL.</t>
  </si>
  <si>
    <t>COMERCIALIZADORA LANIPSE</t>
  </si>
  <si>
    <t>Comité Flacso República Dominicana</t>
  </si>
  <si>
    <t>D CLASICO SRL</t>
  </si>
  <si>
    <t>DAF TRADING,S.R.L.</t>
  </si>
  <si>
    <t>DANIEL ALBERTO HERNANDEZ TERRERO</t>
  </si>
  <si>
    <t>DI PARTES Y MECANICA DIESEL SRL</t>
  </si>
  <si>
    <t>Difo Electromecanica, SRL</t>
  </si>
  <si>
    <t>Direccion General de Aduanas</t>
  </si>
  <si>
    <t>DISTRIBUIDORA BACESMOS, SRL.</t>
  </si>
  <si>
    <t>DITA SERVICES SRL</t>
  </si>
  <si>
    <t>DMCDIGITAL MARKETING TO CONSUMERS</t>
  </si>
  <si>
    <t>DOMINICAN HOSPITALITY SUPPLY DHS</t>
  </si>
  <si>
    <t>Editora del Caribe C. por A</t>
  </si>
  <si>
    <t>Editora Listin Diario</t>
  </si>
  <si>
    <t>ELILOLEA FOOD SERVICES, SRL</t>
  </si>
  <si>
    <t>Empresas Miltin SRL</t>
  </si>
  <si>
    <t>Esmeralda Caceres de los Santos</t>
  </si>
  <si>
    <t>ESPECIALIDADES GRAFICAS MORAN &amp; ASOC</t>
  </si>
  <si>
    <t>Estudio de Arquitectura Metropolis SRL</t>
  </si>
  <si>
    <t>Ezequiel Bionegym . srl</t>
  </si>
  <si>
    <t>FAMA ELEVATOR SERVICE, SRL</t>
  </si>
  <si>
    <t>FIS SOLUCIONES, SRL.</t>
  </si>
  <si>
    <t>Fundación Educativa Oriental</t>
  </si>
  <si>
    <t>Gas Antillanos</t>
  </si>
  <si>
    <t>Gasolinera Franco Bido , SRL</t>
  </si>
  <si>
    <t>Grant P.K. Diesel, EIRL</t>
  </si>
  <si>
    <t>GRUPO ANTACE, SRL.</t>
  </si>
  <si>
    <t>Hermosillo Comercial, SRL</t>
  </si>
  <si>
    <t>HOTEL COSTA LARIMAR, SRL</t>
  </si>
  <si>
    <t>Importadora de Prod. p/ Oficinas</t>
  </si>
  <si>
    <t>Imprenta  Hnos Paniagua cxa</t>
  </si>
  <si>
    <t>Impresora Kelvis, SRL</t>
  </si>
  <si>
    <t>Impresos  Camilo, S.A</t>
  </si>
  <si>
    <t>IMPROFORMAS, SRL</t>
  </si>
  <si>
    <t>INSTITUTO POSTAL DOMINICANO</t>
  </si>
  <si>
    <t>Inversiones DLP,SRL</t>
  </si>
  <si>
    <t>Inversiones Tejeda Valera</t>
  </si>
  <si>
    <t>Inversiones Toledo Marte SRL</t>
  </si>
  <si>
    <t>INVERSIONES VERADALIA SRL</t>
  </si>
  <si>
    <t>IRIS ARMONIA PEÑA MINAYA</t>
  </si>
  <si>
    <t>J.C.Q, INGENIERIA EN ASENSORES, SRL</t>
  </si>
  <si>
    <t>JENAMAN COMPANY SRL</t>
  </si>
  <si>
    <t>JUAN CARLOS ALVAREZ ROMERO</t>
  </si>
  <si>
    <t>LAVE, SA.</t>
  </si>
  <si>
    <t>LEONARDO LUCIANO REYES</t>
  </si>
  <si>
    <t>LOLA 5 MULTISERVICES SRL</t>
  </si>
  <si>
    <t>Manuel Ant.Rosario Almanzar</t>
  </si>
  <si>
    <t>MARIA NIEVES ALVAREZ REVILLA</t>
  </si>
  <si>
    <t>Marita Gourmet, SRL</t>
  </si>
  <si>
    <t>MAXX ESTINTORES SRL</t>
  </si>
  <si>
    <t>MEJIA PRADO PEST CONTROL, SRL</t>
  </si>
  <si>
    <t>MULTFOODS GM DOMINICANA</t>
  </si>
  <si>
    <t>Multimpresos OHPE, SRL</t>
  </si>
  <si>
    <t>MULTIPLICITY, SRL</t>
  </si>
  <si>
    <t>Negociado de vehiculo SRL</t>
  </si>
  <si>
    <t>Offitek, SRL</t>
  </si>
  <si>
    <t>OFICENTRO ORIENTAL</t>
  </si>
  <si>
    <t>OTROJO EIRL</t>
  </si>
  <si>
    <t>PADRON OFFICE SUPPLY</t>
  </si>
  <si>
    <t>Papelería Cactus, SRL</t>
  </si>
  <si>
    <t>PERFECT PEST CONTROL , SRL</t>
  </si>
  <si>
    <t>Pollo Licey ,Srl</t>
  </si>
  <si>
    <t>PUNTUAL SOLUCIONES KSP, SRL.</t>
  </si>
  <si>
    <t>R&amp;S INTERNACIONAL SRL</t>
  </si>
  <si>
    <t>Rafael Arnaldo Sosa Liriano</t>
  </si>
  <si>
    <t>Ramon Valdez Perez</t>
  </si>
  <si>
    <t>RHUMAN SITE, SRL</t>
  </si>
  <si>
    <t>S &amp; G Computer SRL</t>
  </si>
  <si>
    <t>SABE MG, SRL</t>
  </si>
  <si>
    <t>Sanfra Foods &amp; Catering SRL</t>
  </si>
  <si>
    <t>SEGURO NACIONAL DE SALUD</t>
  </si>
  <si>
    <t>Seguros Banreservas</t>
  </si>
  <si>
    <t>SEGUROS UNIVERSAL, SA</t>
  </si>
  <si>
    <t>SERVICIOS EMPRESARIALES CANAAN, SRL.</t>
  </si>
  <si>
    <t>SIMENI PATNER, SRL</t>
  </si>
  <si>
    <t>SITCORP, SRL</t>
  </si>
  <si>
    <t>SOCIEDAD DOMINICANA DE FISICA (SODOFI)</t>
  </si>
  <si>
    <t>STOA, SRL</t>
  </si>
  <si>
    <t>SUJETO 10,SRL</t>
  </si>
  <si>
    <t>SULIMA IMPORT,SRL</t>
  </si>
  <si>
    <t>SUNIX PETROLEUM, S.R.L.</t>
  </si>
  <si>
    <t>SUPLIDORA INDUSTRIAL DOMINICANA, S.R.L.</t>
  </si>
  <si>
    <t>SUPLIMADE COMERCIAL, SRL</t>
  </si>
  <si>
    <t>Taveras Ingenieria y Servicis TISSA, SRL</t>
  </si>
  <si>
    <t>Technalab , S.A</t>
  </si>
  <si>
    <t>TECNAS EIRL</t>
  </si>
  <si>
    <t>Tecnicaribe Dominicana S.A.</t>
  </si>
  <si>
    <t>TV Cable San Juan</t>
  </si>
  <si>
    <t>V.R.O. Contratista</t>
  </si>
  <si>
    <t>VEGETALES MAS Y SUERO JIMENEZ</t>
  </si>
  <si>
    <t>VEGETALES POLANCO SANCHEZ</t>
  </si>
  <si>
    <t>Yaex Corp.de Operaciones Alimenticias</t>
  </si>
  <si>
    <t>B1500000001</t>
  </si>
  <si>
    <t>B1500000054</t>
  </si>
  <si>
    <t>A010010011500000609</t>
  </si>
  <si>
    <t>A010010011500000607</t>
  </si>
  <si>
    <t>A010010011500075097</t>
  </si>
  <si>
    <t>A010010011500075240</t>
  </si>
  <si>
    <t>A010010011500075569</t>
  </si>
  <si>
    <t>B1500034149</t>
  </si>
  <si>
    <t>B1500034390</t>
  </si>
  <si>
    <t>B1500034590</t>
  </si>
  <si>
    <t>B1500034717</t>
  </si>
  <si>
    <t>B1500034800</t>
  </si>
  <si>
    <t>B1500035028</t>
  </si>
  <si>
    <t>B1500035073</t>
  </si>
  <si>
    <t>B1500035284</t>
  </si>
  <si>
    <t>B1500000214</t>
  </si>
  <si>
    <t>B1500144221</t>
  </si>
  <si>
    <t>B1500000201</t>
  </si>
  <si>
    <t>B1500000060</t>
  </si>
  <si>
    <t>B1500000600</t>
  </si>
  <si>
    <t>B0400002856</t>
  </si>
  <si>
    <t>B1500047135</t>
  </si>
  <si>
    <t>B1500047154</t>
  </si>
  <si>
    <t>B1500000067</t>
  </si>
  <si>
    <t>B1500000021</t>
  </si>
  <si>
    <t>A010010011500000050</t>
  </si>
  <si>
    <t>B1500002150</t>
  </si>
  <si>
    <t>B1500000857</t>
  </si>
  <si>
    <t>B1500000245</t>
  </si>
  <si>
    <t>B1500000248</t>
  </si>
  <si>
    <t>B1500000425</t>
  </si>
  <si>
    <t>B1500000430</t>
  </si>
  <si>
    <t>B1500000431</t>
  </si>
  <si>
    <t>B1500000432</t>
  </si>
  <si>
    <t>B1500000434</t>
  </si>
  <si>
    <t>B1500000436</t>
  </si>
  <si>
    <t>B1500000437</t>
  </si>
  <si>
    <t>B1500000439</t>
  </si>
  <si>
    <t>B1500000438</t>
  </si>
  <si>
    <t>B1500000440</t>
  </si>
  <si>
    <t>B1500000441</t>
  </si>
  <si>
    <t>B1500000106</t>
  </si>
  <si>
    <t>B1500000104</t>
  </si>
  <si>
    <t>B1500000105</t>
  </si>
  <si>
    <t>B1500000444</t>
  </si>
  <si>
    <t>B1500000445</t>
  </si>
  <si>
    <t>B1500000446</t>
  </si>
  <si>
    <t>B1500000449</t>
  </si>
  <si>
    <t>B1500000159</t>
  </si>
  <si>
    <t>B1500001025</t>
  </si>
  <si>
    <t>B1500000494</t>
  </si>
  <si>
    <t>B1500000495</t>
  </si>
  <si>
    <t>B1500000503</t>
  </si>
  <si>
    <t>B1500000504</t>
  </si>
  <si>
    <t>B1500000506</t>
  </si>
  <si>
    <t>B1500000108</t>
  </si>
  <si>
    <t>B1500000110</t>
  </si>
  <si>
    <t>B1500000112</t>
  </si>
  <si>
    <t>B1500000114</t>
  </si>
  <si>
    <t>B1500000113</t>
  </si>
  <si>
    <t>B1500000014</t>
  </si>
  <si>
    <t>B1500000018</t>
  </si>
  <si>
    <t>B1500000016</t>
  </si>
  <si>
    <t>B1500000013</t>
  </si>
  <si>
    <t>B1500000012</t>
  </si>
  <si>
    <t>B1500000009</t>
  </si>
  <si>
    <t>B1500000130</t>
  </si>
  <si>
    <t>B1500000171</t>
  </si>
  <si>
    <t>B1500000178</t>
  </si>
  <si>
    <t>B1500000308</t>
  </si>
  <si>
    <t>B1500000321</t>
  </si>
  <si>
    <t>B0400000146</t>
  </si>
  <si>
    <t>B0400000147</t>
  </si>
  <si>
    <t>B1500000332</t>
  </si>
  <si>
    <t>B1500000333</t>
  </si>
  <si>
    <t>B1500000349</t>
  </si>
  <si>
    <t>B1500000350</t>
  </si>
  <si>
    <t>B1500003875</t>
  </si>
  <si>
    <t>B1500006713</t>
  </si>
  <si>
    <t>B1500006794</t>
  </si>
  <si>
    <t>B1500000152</t>
  </si>
  <si>
    <t>B1500006227</t>
  </si>
  <si>
    <t>B1500006228</t>
  </si>
  <si>
    <t>B1500006239</t>
  </si>
  <si>
    <t>B1500006230</t>
  </si>
  <si>
    <t>B1500000638</t>
  </si>
  <si>
    <t>B1500000645</t>
  </si>
  <si>
    <t>B1500000077</t>
  </si>
  <si>
    <t>B1500001535</t>
  </si>
  <si>
    <t>B1500000095</t>
  </si>
  <si>
    <t>B1500000076</t>
  </si>
  <si>
    <t>A010010011500000049</t>
  </si>
  <si>
    <t>B1500012335</t>
  </si>
  <si>
    <t>B1500012336</t>
  </si>
  <si>
    <t>B1500001281</t>
  </si>
  <si>
    <t>B1500000190</t>
  </si>
  <si>
    <t>B1500000026</t>
  </si>
  <si>
    <t>B1500000031</t>
  </si>
  <si>
    <t>B1500001098</t>
  </si>
  <si>
    <t>B1500001099</t>
  </si>
  <si>
    <t>B1500001100</t>
  </si>
  <si>
    <t>B1500001105</t>
  </si>
  <si>
    <t>B1500001112</t>
  </si>
  <si>
    <t>B1500001113</t>
  </si>
  <si>
    <t>B1500001117</t>
  </si>
  <si>
    <t>B0400000026</t>
  </si>
  <si>
    <t>B1500001128</t>
  </si>
  <si>
    <t>B1500001130</t>
  </si>
  <si>
    <t>B1500001132</t>
  </si>
  <si>
    <t>B1500001134</t>
  </si>
  <si>
    <t>B1500001133</t>
  </si>
  <si>
    <t>B1500001135</t>
  </si>
  <si>
    <t>B1500001136</t>
  </si>
  <si>
    <t>B0400000027</t>
  </si>
  <si>
    <t>B0400000028</t>
  </si>
  <si>
    <t>B0400000029</t>
  </si>
  <si>
    <t>B0400000030</t>
  </si>
  <si>
    <t>B0400000031</t>
  </si>
  <si>
    <t>B1500000540</t>
  </si>
  <si>
    <t>A010040011500003287</t>
  </si>
  <si>
    <t>B1500000292</t>
  </si>
  <si>
    <t>B1500000300</t>
  </si>
  <si>
    <t>B1500000582</t>
  </si>
  <si>
    <t>A010010011500000698</t>
  </si>
  <si>
    <t>A010010011500000697</t>
  </si>
  <si>
    <t>A010010011500000700</t>
  </si>
  <si>
    <t>A010010011500000701</t>
  </si>
  <si>
    <t>A010010011500000699</t>
  </si>
  <si>
    <t>B1500000666</t>
  </si>
  <si>
    <t>B1500000670</t>
  </si>
  <si>
    <t>B1500000671</t>
  </si>
  <si>
    <t>B1500000674</t>
  </si>
  <si>
    <t>B1500000668</t>
  </si>
  <si>
    <t>B1500000673</t>
  </si>
  <si>
    <t>B1500000669</t>
  </si>
  <si>
    <t>B1500000689</t>
  </si>
  <si>
    <t>B1500000694</t>
  </si>
  <si>
    <t>B1500000701</t>
  </si>
  <si>
    <t>B1500000700</t>
  </si>
  <si>
    <t>B1500000699</t>
  </si>
  <si>
    <t>B1500000698</t>
  </si>
  <si>
    <t>B1500000381</t>
  </si>
  <si>
    <t>B1500000084</t>
  </si>
  <si>
    <t>B1500000086</t>
  </si>
  <si>
    <t>B1500000052</t>
  </si>
  <si>
    <t>B1500000328</t>
  </si>
  <si>
    <t>B1500000355</t>
  </si>
  <si>
    <t>B1500000363</t>
  </si>
  <si>
    <t>B1500000454</t>
  </si>
  <si>
    <t>B1500000455</t>
  </si>
  <si>
    <t>B1500000015</t>
  </si>
  <si>
    <t>B0400000001</t>
  </si>
  <si>
    <t>B1500000087</t>
  </si>
  <si>
    <t>B1500000006</t>
  </si>
  <si>
    <t>B1500000253</t>
  </si>
  <si>
    <t>B1500000122</t>
  </si>
  <si>
    <t>B1500000121</t>
  </si>
  <si>
    <t>B1500000125</t>
  </si>
  <si>
    <t>B1500000124</t>
  </si>
  <si>
    <t>B1500000213</t>
  </si>
  <si>
    <t>B1500000316</t>
  </si>
  <si>
    <t>B1500000322</t>
  </si>
  <si>
    <t>B1500000327</t>
  </si>
  <si>
    <t>B1500000340</t>
  </si>
  <si>
    <t>A010010011500000060</t>
  </si>
  <si>
    <t>A010010011500001029</t>
  </si>
  <si>
    <t>A010010011500001075</t>
  </si>
  <si>
    <t>B1500000156</t>
  </si>
  <si>
    <t>B1500004223</t>
  </si>
  <si>
    <t>B1500000457</t>
  </si>
  <si>
    <t>B1500000011</t>
  </si>
  <si>
    <t>B1500000769</t>
  </si>
  <si>
    <t>B1500004725</t>
  </si>
  <si>
    <t>B1500004783</t>
  </si>
  <si>
    <t>B1500000218</t>
  </si>
  <si>
    <t>B1500000220</t>
  </si>
  <si>
    <t>B1500000219</t>
  </si>
  <si>
    <t>B1500000221</t>
  </si>
  <si>
    <t>B1500000019</t>
  </si>
  <si>
    <t>B1500000022</t>
  </si>
  <si>
    <t>B1500000028</t>
  </si>
  <si>
    <t>B1500000029</t>
  </si>
  <si>
    <t>B1500000030</t>
  </si>
  <si>
    <t>B1500000010</t>
  </si>
  <si>
    <t>B1500001040</t>
  </si>
  <si>
    <t>B1500000023</t>
  </si>
  <si>
    <t>B1500000025</t>
  </si>
  <si>
    <t>B1500000027</t>
  </si>
  <si>
    <t>B1500006243</t>
  </si>
  <si>
    <t>B1500034628</t>
  </si>
  <si>
    <t>B1500008834</t>
  </si>
  <si>
    <t>B1500008815</t>
  </si>
  <si>
    <t>B1500000708</t>
  </si>
  <si>
    <t>B1500000193</t>
  </si>
  <si>
    <t>B1500000129</t>
  </si>
  <si>
    <t>B1500000103</t>
  </si>
  <si>
    <t>B1500000154</t>
  </si>
  <si>
    <t>B1500000164</t>
  </si>
  <si>
    <t>B1500077761</t>
  </si>
  <si>
    <t>B1500077762</t>
  </si>
  <si>
    <t>B1500077770</t>
  </si>
  <si>
    <t>B1500078518</t>
  </si>
  <si>
    <t>B1500078522</t>
  </si>
  <si>
    <t>B1500000136</t>
  </si>
  <si>
    <t>B1500000024</t>
  </si>
  <si>
    <t>B1500002425</t>
  </si>
  <si>
    <t>B1500002457</t>
  </si>
  <si>
    <t>B1500000429</t>
  </si>
  <si>
    <t>B1500000237</t>
  </si>
  <si>
    <t>B1500000244</t>
  </si>
  <si>
    <t>B1500000261</t>
  </si>
  <si>
    <t>A010010011500000354</t>
  </si>
  <si>
    <t>REC - COMPRA DE CREMA PARA CAFE PARA SERVIR EN RECTORIA</t>
  </si>
  <si>
    <t>EMH - COMPRA DE ARTICULOS DE LIMPIEZA E HIGIENE</t>
  </si>
  <si>
    <t>JVM-REFRIGERIO Y ALMUERZO</t>
  </si>
  <si>
    <t>REC-CATERING ACTIVIDADES VARIAS</t>
  </si>
  <si>
    <t>FEM-COMPRA DE AGUA PURIFICADA 5 GL</t>
  </si>
  <si>
    <t>FEM-COMPRA DE AGUA PURIFICADA 5GL</t>
  </si>
  <si>
    <t>FEM-COMPRA AGUA PURIFICADA 5GL</t>
  </si>
  <si>
    <t>EMH - COMPRA DE BOTELLONES DE AGUA N/C B0400020486</t>
  </si>
  <si>
    <t>EMH - COMPRA DE BOTELLAS DE AGUA PURIFICADA FALDO N/C B0400020486</t>
  </si>
  <si>
    <t>FEM - COMPRA DE BOTELLONES DE AGUA PURIFICADA</t>
  </si>
  <si>
    <t>EMH - COMPRA DE FALDOS DE BOTELLAS DE AGUA N/C B0400020486</t>
  </si>
  <si>
    <t>EMH - COMPRA DE BOTELLAS DE AGUA N/C B0400020486</t>
  </si>
  <si>
    <t>EMH - COMPRA DE BOTELLAS DE AGUA PURIFICADA FALDO</t>
  </si>
  <si>
    <t>JVM  COMPRA DE AGUA PURIFICADA EN BOTELLONES PARA LOS ESTUDIANTES</t>
  </si>
  <si>
    <t>REC - COMPRA DE 145 BOTELLONES DE AGUA PURIFICADA DE 5 GLS.</t>
  </si>
  <si>
    <t>EMH-FACT A010010011500000052/56/57 del EMH -PERIODO 2014-2015</t>
  </si>
  <si>
    <t>EMH - SERVICIO DE MANTENIMIENTO DE VEHICULOS</t>
  </si>
  <si>
    <t>FEM - ADQUISICION DE INSTRUMENTOS MUSICALES</t>
  </si>
  <si>
    <t>LNNM - COMPRA DE PROVISIONES PARA  LOS ESTUDIANTES COMPRA MASIVA</t>
  </si>
  <si>
    <t>LNNM - COMPRA DE PROVISIONES (REMANENTE) PARA USO DE ALIMENTACION DE LOS EST.</t>
  </si>
  <si>
    <t>REC - SUMINISTRO E INSTALACION DE SENSORES DE PUERTA AUTOMATICA</t>
  </si>
  <si>
    <t>LNNM - SERVICIO DE MANT. Y REP. DE EQUIPOS DE OFICINA SISTEMA DE PONCHE (PEND. RECIBIR FACT. Y E...</t>
  </si>
  <si>
    <t>UM -  ADQUISICION REMANENTE DE ALIMENTOS</t>
  </si>
  <si>
    <t>REC-PARTICIPACION DE 5 COLABORADORES SEMINARIO REFORMA CURRICULAR. 17 SEPT. 2016</t>
  </si>
  <si>
    <t>REC - PAGO SUSCRIPCION ASOCIACION PARA EL DESARROLLO DEL PRACTICUM Y DE LAS PRACTICAS EXTERNAS R...</t>
  </si>
  <si>
    <t>REC - MANTENIMIENTO Y REPARACION DE TRACTOR YTH21K46 EQUIPOS DE JARDINERIA</t>
  </si>
  <si>
    <t>REC - COMPRA DE CALCULADORAS CIENTIFICAS (PEND. RECIBIR FACT. Y EXPEDIENTE)</t>
  </si>
  <si>
    <t>REC-COMPRA DE ALIMENTOS (PENDIENTE ESPERA DE EXPEDIENTE)</t>
  </si>
  <si>
    <t>FEM-COMPRA DE ALIMENTOS (PENDIENTE ESPERA DE EXPEDIENTE)</t>
  </si>
  <si>
    <t>JVM - ADQUISICION DE ARTICULOS COMESTIBLES (PENDIENTE DE RECIBIR EXPEDIENTE)</t>
  </si>
  <si>
    <t>FEM - ADQUISICION DE ARTICULOS COMESTIBLES (PENDIENTE DE RECIBIR EXPEDIENTE)</t>
  </si>
  <si>
    <t>JVM - ADQ. DE ARTICULOS COMESTIBLES (COMPRA MASIVA)</t>
  </si>
  <si>
    <t>EMH - ADQUISICION DE ARTICULOS COMESTIBLES (COMPRA MASIVA)</t>
  </si>
  <si>
    <t>JVM - ADQUISICION DE ARTICULOS COMESTIBLES (COMPRA MASIVA)</t>
  </si>
  <si>
    <t>FEM - ADQUISICION DE ARTICULOS COMESTIBLES (COMPRA MASIVA)</t>
  </si>
  <si>
    <t>EMH-FACT A010010011500000011 DEL EMH / D/F 16/11/2015</t>
  </si>
  <si>
    <t>FEM-FACT A020020021500000020 DEL FEM D/F 25/02/2015</t>
  </si>
  <si>
    <t>REC - COMPRA DE COLCHONES TWIN PARA LOS RECINTOS QUE TIENEN ESTUDIANTES INTERNOS</t>
  </si>
  <si>
    <t>LNNM - ADQ. DE AGUA PURIFICADA EN BOTELLONES, COMPRA MASIVA</t>
  </si>
  <si>
    <t>EPH - ADQUISICION DE ALIMENTOS Y BEBIDAS - BOTELLONES DE AGUA, COMPRA MASIVA</t>
  </si>
  <si>
    <t>EPH - ADQUISICION DE ALIMENTOS Y BEBIDAS - AGUA PURIFICADA EN BOTELLONES</t>
  </si>
  <si>
    <t>REC-ASISTENCIA Y GESTION DE UN PLAN DE ASESORAMIENTO PARA EL DESARROLLO DE LAS INVESTIGACIONES Y...</t>
  </si>
  <si>
    <t>REC - SERVICIO DE ORGANIZACION Y MONTAJE DE EVENTO DE GRADUACION EXTRAORDINARIA RECINTOS EPH Y LNNM</t>
  </si>
  <si>
    <t>REC - SERVICIO DE TRANSPORTE DE COLCHONES HACIA LOS RECINTOS JVM, UM Y LNNM</t>
  </si>
  <si>
    <t>REC - SERVICIO DE LEVANTAMIENTO TOPOGRAFICO PLANIMETRICO RECINTO LNNM</t>
  </si>
  <si>
    <t>EPH - SERVICIO MANT. Y REP. DE VEHICULO FORD RANGER BLANCO EL08312</t>
  </si>
  <si>
    <t>LNNM - SERVICIO MANT. Y REP. DE VEHICULOS</t>
  </si>
  <si>
    <t>EPH - SERVICIO MANT. Y REP. DE VEHICULOS</t>
  </si>
  <si>
    <t>REC - ADQUISICION DE AIRES ACONDICIONADOS DE 12000BTU Y UNA MANEJADORA DE 5TON</t>
  </si>
  <si>
    <t>REC - SERVICIO DE INSTALACION DE CERAMICAS, AREA DE JARDINERIA CASITA</t>
  </si>
  <si>
    <t>REC - MANT. PREVENTIVO GENERAL DE 114 UDS. DE AIRES ACOND. REC Y FEM</t>
  </si>
  <si>
    <t>REC - MANT. PREVENTIVO GENERAL DE 51 AIRES ACONDICIONADOS</t>
  </si>
  <si>
    <t>REC - MANT. PREVENTIVO CUARTO FRIO, FREEZERS Y BEBEDEROS</t>
  </si>
  <si>
    <t>REC-SERVICIO DE HOSPEDAJE Y USO DE SALONES</t>
  </si>
  <si>
    <t>JVM - COMPRA DE ARCHIVOS METALICOS CON BASES CON RUEDAS</t>
  </si>
  <si>
    <t>JVM - SERVICIO DE FUMIGACION MES DE MARZO (PENDIENTE DE RECIBIR FACTURA Y EXPEDIENTE)</t>
  </si>
  <si>
    <t>JVM - SERVICIO DE FUMIGACION MES DE ABRIL (PENDIENTE DE RECIBIR FACTURA Y EXPEDIENTE)</t>
  </si>
  <si>
    <t>REC - SERV. COLOCACION PUBLICITARIA EN REDES SOCIALES Y MEDIOS DIGITALES DEL ISFODOSU 5TO. MES</t>
  </si>
  <si>
    <t>EMH-COMPRA DE ALIMENTOS</t>
  </si>
  <si>
    <t>EMH - COMPRA DE ALIMENTOS PARA ESTUDIANTES REMANENTE</t>
  </si>
  <si>
    <t>EMH - (PENDIENTE RECIBIR FACT. Y EXP.)</t>
  </si>
  <si>
    <t>EMH - COMPRA DE CAFE PARA ESTUDIANTES (PENDIENTE RECIBIR FACT. Y EXP.)</t>
  </si>
  <si>
    <t>FEM - COMPRA DE ALIMENTOS PARA COCINAR A ESTUDIANTES REMANENTE</t>
  </si>
  <si>
    <t>FEM - COMPRA DE ALIMENTOS PARA ESTUDIANTES REMANENTE</t>
  </si>
  <si>
    <t>REC - PUBLICACION DE LICITACIONES PUBLICAS EN PERIODICOS DE CIRCULACION NACIONAL</t>
  </si>
  <si>
    <t>REC - PUBLICACION EN PERIODICO DE CIRCULACION NACIONAL 3 MODULOS DE 14.3"</t>
  </si>
  <si>
    <t>REC - PUBLICACION EN PERIODICO DE CIRCULACION NACIONAL PROYECTO SEMANA DE LA GEOGRAFIA 2022</t>
  </si>
  <si>
    <t>FEM - SERVICIOS DE REFRIGERIOS PARA DIVERSAS ACTIVIDADES</t>
  </si>
  <si>
    <t>UM - ADQ. DE  TICKETS PREPAGOS DE COMBUSTIBLE PARA LA FLOTILLA DE VEHICULOS Y ASIGNACIONES</t>
  </si>
  <si>
    <t>UM - COMPRA DE GAS GLP PARA  LA PREPARACION DE ALIMENTOS PARA LOS ESTUDIANTES</t>
  </si>
  <si>
    <t>UM - COMPRA DE GASOIL PARA LA PLANTA ELECTRICA</t>
  </si>
  <si>
    <t>UM - COMPRA DE REPUESTOS Y MATERIALES PARA LA REPARACION Y MANTENIMIENTO DE MOTOCICLETA SUZUKI</t>
  </si>
  <si>
    <t>UM - SERVICIOS DE FUMIGACION MARZO 22</t>
  </si>
  <si>
    <t>UM - SERVICIOS DE FUMIGACION ABRIL 22 (PEND. RECIBIR FACT. Y EXPEDIENTE)</t>
  </si>
  <si>
    <t>REC  SERVICIO DE IMPRESION INFORME EJECUTIVO 2013-2019</t>
  </si>
  <si>
    <t>REC - SERVICIO DE IMPRESIONES DE CERTIFICADOS DE NEURO ETICA Y EVALUACION POR COMPETENCIAS</t>
  </si>
  <si>
    <t>LNM-FACTAS VARIAS DE Ezequiel Bionegym . srl / LNNM/PERIODO 2015</t>
  </si>
  <si>
    <t>REC- SERVICIO DE MANTENIMIENTO DE ASCENSORES</t>
  </si>
  <si>
    <t>EMH - COMPRA DE TONER Y CARTUCHOS PARA IMPRESORAS DEL RECINTO</t>
  </si>
  <si>
    <t>REC-COSTO CUATRIMESTRE MAYO-AGOSTO 2016 ESTUDIANTE EDDY A. ALMONTE</t>
  </si>
  <si>
    <t>REC-COSTO CUATRIMESTRE MAYO-AGOSTO 2016 ESTUDIANTE JUAN D. MOLINEAUX</t>
  </si>
  <si>
    <t>LNM - COMPRA DE GAS A GRANEL (PENDIENTE RECIBIR EXPEDIENTE)</t>
  </si>
  <si>
    <t>EPH - ADQ. DE TICKETS PREPAGOS DE COMBUSTIBLES PARA ASIGNACIONES Y FLOTILLA DE VEHICULOS</t>
  </si>
  <si>
    <t>FEM - COMPRA DE 135.10 GALONES DE GLP PARA PREPARAR ALIMENTOS ESTUDIANTES</t>
  </si>
  <si>
    <t>FEM - COMPRA DE ALIMENTOS REMANENTE (PENDIENTE RECIBIR FACT. Y EXPEDIENTE)</t>
  </si>
  <si>
    <t>FEM - COMPRA DE ALIMENTOS REMANENTE</t>
  </si>
  <si>
    <t>LNM-COMPRA DE PROVISIONES PARA LA ALIMENTACION DE LOS ESTUDIANTES</t>
  </si>
  <si>
    <t>LNNM COMPRA DE ALIMENTOS PARA ESTUDIANTES</t>
  </si>
  <si>
    <t>LNNM - COMPRA DE ALIMENTOS PARA ESTUDIANTES</t>
  </si>
  <si>
    <t>FEM COMPRA DE ALIMENTOS PARA ESTUDIANTES</t>
  </si>
  <si>
    <t>EMH - COMPRA DE ALIMENTOS PARA ESTUDIANTES COMPRA MASIVA</t>
  </si>
  <si>
    <t>EMH - N/C AFECTA FACT. CON NCF: B1500001117 D/F 15/02/2022 ADQ. DE ALIMENTOS COMPRA MASIVA</t>
  </si>
  <si>
    <t>JVM - COMPRA DE ALIMENTOS PARA ESTUDIANTES COMPRA MASIVA</t>
  </si>
  <si>
    <t>LNNM - COMPRA DE ALIMENTOS PARA ESTUDIANTES COMPRA MASIVA (PENDIENTE DE RECIBIR FACTURA Y EXPEDI...</t>
  </si>
  <si>
    <t>UM - COMPRA DE ALIMENTOS PARA ESTUDIANTES COMPRA MASIVA</t>
  </si>
  <si>
    <t>FEM - COMPRA DE ALIMENTOS PARA ESTUDIANTES COMPRA MASIVA (PENDIENTE DE RECIBIR FACTURA Y EXPEDIE...</t>
  </si>
  <si>
    <t>FEM - COMPRA DE ALIMENTOS PARA ESTUDIANTES COMPRA MASIVA FEM (PENDIENTE DE RECIBIR FACTURA Y EXP...</t>
  </si>
  <si>
    <t>LNNM - N/C AFECTA FACT. CON NCF: B1500001098 D/F 14/12/2021 ADQ. DE ALIMENTOS COMPRA MASIVA</t>
  </si>
  <si>
    <t>LNNM - N/C AFECTA FACT. CON NCF: B1500001105 D/F 27/12/2021 ADQ. DE ALIMENTOS COMPRA MASIVA</t>
  </si>
  <si>
    <t>LNNM - N/C AFECTA FACT. CON NCF: B1500001099 D/F 14/12/2021 ADQ. DE ALIMENTOS COMPRA MASIVA</t>
  </si>
  <si>
    <t>LNNM - N/C AFECTA FACT. CON NCF: B1500001100 D/F 14/12/2021 ADQ. DE ALIMENTOS COMPRA MASIVA</t>
  </si>
  <si>
    <t>LNNM - N/C AFECTA FACT. CON NCF: B1500001112 D/F 10/02/2022 ADQ. DE ALIMENTOS COMPRA MASIVA</t>
  </si>
  <si>
    <t>REC-SERVICIO DE ALOJAMIENTO PARA PARTICIPANTES DE LA PRIMERA FERIA DE BUENAS PRACTICAS</t>
  </si>
  <si>
    <t>LNM-Materiales de oficina</t>
  </si>
  <si>
    <t>UM-FACT VARIAS DE Imprenta Paniagua /UM/Periodo 2014</t>
  </si>
  <si>
    <t>FEM-LAMINADO DE AULAS DEL RECINTO</t>
  </si>
  <si>
    <t>FEM-SERVICIOS DE LAMINADO DE PUERTAS, VENTANAS Y SEÑALIZACION DE PARQUEOS</t>
  </si>
  <si>
    <t>UM-FACT A010010011500000160/172 DE impresos Camilo/UM/periodo 2011y 2012</t>
  </si>
  <si>
    <t>REC - COMPRA DE MATERIALES Y SUMINISTROS DE OFICINA PARA LA OPERATIVIDAD DE LAS OFICINAS</t>
  </si>
  <si>
    <t>REC-SERV. DE DISTRIBUCION REVISTAS</t>
  </si>
  <si>
    <t>LNNM - ADQUISICION DE ARTICULOS COMESTIBLES (COMPRA MASIVA)</t>
  </si>
  <si>
    <t>UM - ADQUISICION DE ARTICULOS COMESTIBLES (COMPRA MASIVA)</t>
  </si>
  <si>
    <t>FEM - ADQUISICION DE ARTICULOS COMESTIBLES (REMANENTE)</t>
  </si>
  <si>
    <t>LNNM - ADQUISICION DE ARTICULOS COMESTIBLES COMPRA MASIVA</t>
  </si>
  <si>
    <t>UM - ADQ. DE ARTICULOS COMESTIBLES COMPRA MASIVA</t>
  </si>
  <si>
    <t>EMH - ADQ. DE ARTICULOS COMESTIBLES COMPRA MASIVA</t>
  </si>
  <si>
    <t>FEM - ADQ. DE ARTICULOS COMESTIBLES REMANENTE</t>
  </si>
  <si>
    <t>FEM - ADQ. DE ARTICULOS COMESTIBLES COMPRA MASIVA</t>
  </si>
  <si>
    <t>FEM - ADQUISICION DE MATERIALES DE ESCRITORIO, OFICINA Y BIBLIOTECA (PENDIENTE RECIBIR EXPEDIENNTE)</t>
  </si>
  <si>
    <t>UM-fact A01001001150002309/ Inversiones Toledo /UM/periodo 2015</t>
  </si>
  <si>
    <t>REC- SERVICIO FUMIGACION PAR AREAS EXTERIOR E INTERIOR DE RECTORIA</t>
  </si>
  <si>
    <t>REC - SERVICIO FUMIGACION PAR AREAS EXTERIOR E INTERIOR DE RECTORIA</t>
  </si>
  <si>
    <t>REC - SERVICIO DE LEGALIZACION DE CONTRATOS DE OBRAS, BIENES Y SERVICIOS Y UN CONTRATO ADMINISTR...</t>
  </si>
  <si>
    <t>REC-SERVICIO DE MANTENIMIENTO DE ASCENSORES</t>
  </si>
  <si>
    <t>LNM- MANT. Y REP. DE ASCENSORES (PENDIENTE DE RECIBIR)</t>
  </si>
  <si>
    <t>EMH - SERVICIO DE MANTENIMIENTO ASCENSOR ABRIL 2022</t>
  </si>
  <si>
    <t>REC - SERVICIO DE MANTENIMIENTO ASCENSORES ABRIL 2022</t>
  </si>
  <si>
    <t>FEM - COMPRA DE REMANENTE DE ALIMENTOS (PENDIENTE RECIBIR FACT. Y EXPEDIENTE)</t>
  </si>
  <si>
    <t>FEM - COMPRA DE REMANENTE DE ALIMENTOS</t>
  </si>
  <si>
    <t>REC- SERVICIO DE TRANSMISION, FILMACION Y EDICION DE VIDEOS PARA ISFODOSU</t>
  </si>
  <si>
    <t>REC-ADQUISICION DE SILLA OPERATIVA CON BRAZOS (PENDIENTE ESPERA DE EXPEDIENTE)</t>
  </si>
  <si>
    <t>JVM-MANTENIMIENTO PLANTA ELECTRICA</t>
  </si>
  <si>
    <t>REC - COMPRA MATERIALES Y SUMINISTROS DE OFICINA</t>
  </si>
  <si>
    <t>LNM-COMPRA DE REMANENTE DE PROVISIONES PARA USO DE LA ALIMENTACION DE LOS ESTUDIANTES</t>
  </si>
  <si>
    <t>EMH - COMPRA DE MATERIALES Y SUMINISTROS DE OFICINA</t>
  </si>
  <si>
    <t>EMH-fact A010010010100000008/EMH/PERIODO 2011</t>
  </si>
  <si>
    <t>JVM - SERVICIO DE MANTENIMIENTO Y REPARACION DE MAQUINA LAVAPLATOS</t>
  </si>
  <si>
    <t>EPH- SERVICIO DE FUMIGACION</t>
  </si>
  <si>
    <t>EPH - SERVICIO DE FUMIGACION</t>
  </si>
  <si>
    <t>FEM-SERVICIOS DE CATERING</t>
  </si>
  <si>
    <t>UM-60 SERIGRAFIADOS DE POLO SHIRT</t>
  </si>
  <si>
    <t>UM-125 serigrafía de polo t-shirt</t>
  </si>
  <si>
    <t>REC - SERVICIOS DE APLICACION DE EVALUACIONES EN LINEA, A PARTICIPANTES EN CONCURSOS Y RECLUTAMI...</t>
  </si>
  <si>
    <t>EPH-PARA INGRESAR LA CX P NEGOCIADO DE VEHIC.  AL 31/12/2016 -EPH</t>
  </si>
  <si>
    <t>EMH - MATERIALES Y SUMINISTROS DE OFICINA</t>
  </si>
  <si>
    <t>REC - SERVICIOS DE COPIADO E IMPRESIONES DE PRUEBAS DIAGNOSTICAS Y FOLLETOS</t>
  </si>
  <si>
    <t>REC - SERVICIOS FOTOGRAFICOS</t>
  </si>
  <si>
    <t>FEM - ADQUISICION DE SUMINISTROS DE OFICINA PARA EL RECINTO</t>
  </si>
  <si>
    <t>JVM - ADQUISICION DE MATERIALES Y SUMINISTROS DE OFICINA</t>
  </si>
  <si>
    <t>JVM - ADQUISICION DE UNA MAQUINA DE ESCRIBIR ELECTRICA</t>
  </si>
  <si>
    <t>LNNM - SERVICIO DE FUMIGACION ABRIL 1</t>
  </si>
  <si>
    <t>LNNM - SERVICIO DE FUMIGACION ABRIL 3</t>
  </si>
  <si>
    <t>LNNM - SERVICIO DE FUMIGACION ABRIL 2</t>
  </si>
  <si>
    <t>LNNM - SERVICIO DE FUMIGACION ABRIL 4</t>
  </si>
  <si>
    <t>LNM-FACTS VARIAS Pollo Licey . SRL/LNNM/PERIODO 2015</t>
  </si>
  <si>
    <t>FEM - COMPRA DE TRITURADORAS DE PAPEL</t>
  </si>
  <si>
    <t>UM-SERVICIOS DE FUMIGACION EN TODAS LAS AREAS DEL RECINTO UM</t>
  </si>
  <si>
    <t>EPH-ADQUISICION DE REMANENTE DE ALIMENTACION PARA ESTUDIANTES DEL RECINTO</t>
  </si>
  <si>
    <t>EPH-ADQUISICION DE REMANENTE DE ALIMENTACION PARA USO DEL RECINTO</t>
  </si>
  <si>
    <t>EMH-fact A0200200022600000004 DEL EMH/Ramon Valdez/PERIODO 2012</t>
  </si>
  <si>
    <t>REC-CURSOS LEADER HAPPINESS OFFICER</t>
  </si>
  <si>
    <t>FEM-fact A010010010100002460/ FEM/ S &amp;G Computer /Periodo 2012</t>
  </si>
  <si>
    <t>REC - SERV. DE CATERING PARA ACTIVIDADES VARIAS (DIA DE LA MUJER, TALLER PROMOTORES INST., MESA ...</t>
  </si>
  <si>
    <t>REC-CONTRATACION DE SERVICIO DE CATERING PARA LAS ACTIVIDADES ACADEMICAS Y ADM</t>
  </si>
  <si>
    <t>REC - POR SERVICIO DE CATERING PARA DIVERSAS ACTIVIDADES</t>
  </si>
  <si>
    <t>REC - FACTURACION MAYO 2022 SEG. COMPLEMENTARIO</t>
  </si>
  <si>
    <t>REC - PAGO POLIZA 2-2-502-0143806, RENOVACION ANUAL DE FLOTILLA DE VEHICULO DEL INSTITUTO, ABRIL...</t>
  </si>
  <si>
    <t>REC - FACTURACION SEGUROS COMPLEMENTARIO MAYO 2022</t>
  </si>
  <si>
    <t>JVM - COMPRA DE TICKETS PREPAGO DE COMBUSTIBLE PARA LA FLOTILLA DE VEHICULOS Y ASIGNACIONES</t>
  </si>
  <si>
    <t>UM - SERVICIO DE MANTENIMIENTO CAMIONETA FORD RANGER EL08304</t>
  </si>
  <si>
    <t>REC- CIERRE DE PROYECTO DYNAMICS AX</t>
  </si>
  <si>
    <t>REC-INSCRIPCION Y ALOJAMIENTO DE CUATRO PARTICIPANTES EN EL CONGRESO INTERNACIONAL DE SOCIEDAD D...</t>
  </si>
  <si>
    <t>REC - 20% LEVANTAMIENTO Y MODELADO DE PLANOS DE EDIFICACIONES RUM Y REMH</t>
  </si>
  <si>
    <t>REC - SERV. DE FILMACION Y EDICION DE VIDEOS</t>
  </si>
  <si>
    <t>EMH - COMPRA DE ALIMENTOS PARA CONSUMO DE LOS ESTUDIANTES REMANENTE</t>
  </si>
  <si>
    <t>LNNM - TICKETS DE COMBUSTIBLE PARA  ASIGNACIONES DE COMBUSTIBLE Y LA FLOTILLA VEHICULAR</t>
  </si>
  <si>
    <t>REC - TICKETS DE COMBUSTIBLE PARA  ASIGNACIONES DE COMBUSTIBLE Y LA FLOTILLA VEHICULAR</t>
  </si>
  <si>
    <t>FEM - TICKETS DE COMBUSTIBLE PARA  ASIGNACIONES DE COMBUSTIBLE Y LA FLOTILLA VEHICULAR (PENDIENT...</t>
  </si>
  <si>
    <t>JVM-COMPRA DE PARAGUAS,POLOSHERT SERIGRAFIADOS  (PENDIENTE ESPERA DE EXPEDIENTE)</t>
  </si>
  <si>
    <t>LNNM - COMPRA DE ALIMENTOS - REMANENTE</t>
  </si>
  <si>
    <t>REC - SERVICIO DE ASESORIA ESTRUCTURAL DEL INSTITUTO CON INFORME DE DIAGNOSTICO Y CONCLUSIONES D...</t>
  </si>
  <si>
    <t>FEM-fact P010010010108132432 /FEM/Technalab/periodo 2014</t>
  </si>
  <si>
    <t>EMH - SERVICIO DE MANTENIMIENTO DE ASCENSORES</t>
  </si>
  <si>
    <t>EMH - SERVICIO DE MANTENIMIENTO DE ASCENSORES ABRIL</t>
  </si>
  <si>
    <t>LNM - SERVICIO DE MANTENIMIENTO Y REPARACION DE LA PLANTA ELECTRICA</t>
  </si>
  <si>
    <t>EMH-fact A010010010200000201/EMH/V.R.O/ periodo 2013</t>
  </si>
  <si>
    <t>JVM - ADQUISICION DE ALIMENTOS PARA LOS ESTUDIANTES DEL RECINTO COMPRA MASIVA</t>
  </si>
  <si>
    <t>JVM - ADQUISICION DE ALIMENTOS PARA LOS ESTUDIANTES DEL RECINTO</t>
  </si>
  <si>
    <t>REC-REFRIGERIO Y ALMUERZO REUNION EQUIPO DE COMPRAS TODOS LOS RECINTOS</t>
  </si>
  <si>
    <t>45 Dias</t>
  </si>
  <si>
    <t>Fecha</t>
  </si>
  <si>
    <t>No. De Referencia</t>
  </si>
  <si>
    <t>Nombre del Proveedor</t>
  </si>
  <si>
    <t>Concepto</t>
  </si>
  <si>
    <t>Balance RD$</t>
  </si>
  <si>
    <t>Términos de Pago</t>
  </si>
  <si>
    <t>Fecha de Vencimiento</t>
  </si>
  <si>
    <t>01</t>
  </si>
  <si>
    <t>A010010011500000052</t>
  </si>
  <si>
    <t>A010010011500000011</t>
  </si>
  <si>
    <t>A020020021500000020</t>
  </si>
  <si>
    <t>A030030010100059788</t>
  </si>
  <si>
    <t>A030030010100051507</t>
  </si>
  <si>
    <t>A010010011500000302</t>
  </si>
  <si>
    <t>A010010011500000002</t>
  </si>
  <si>
    <t>A010010011500000160</t>
  </si>
  <si>
    <t>A010010011500002309</t>
  </si>
  <si>
    <t>A010010010100000008</t>
  </si>
  <si>
    <t>A050010011500000566</t>
  </si>
  <si>
    <t>A030020011500003200</t>
  </si>
  <si>
    <t>A020020002260000004</t>
  </si>
  <si>
    <t>A010010010100002460</t>
  </si>
  <si>
    <t xml:space="preserve"> P01001001010812432</t>
  </si>
  <si>
    <t>INSTITUTO SUPERIOR DE FORMACION DOCENTE SALOME UREÑA</t>
  </si>
  <si>
    <t>Recinto</t>
  </si>
  <si>
    <t>Etiquetas de fila</t>
  </si>
  <si>
    <t>EMH</t>
  </si>
  <si>
    <t>EPH</t>
  </si>
  <si>
    <t>FEM</t>
  </si>
  <si>
    <t>JVM</t>
  </si>
  <si>
    <t>LNM</t>
  </si>
  <si>
    <t>REC</t>
  </si>
  <si>
    <t xml:space="preserve">UM </t>
  </si>
  <si>
    <t>Total general</t>
  </si>
  <si>
    <t>Suma de Balance RD$</t>
  </si>
  <si>
    <t xml:space="preserve">REC-COMPRA DE DISPENSADOR DE GEL CON TERMOMETRO Y LUZ </t>
  </si>
  <si>
    <t>FEM-N/C AFECTA FACTURA B1500000014</t>
  </si>
  <si>
    <t>LNM-N/C AFECTA FACTURA B1500000600</t>
  </si>
  <si>
    <t>Corresp. Abril. 2022</t>
  </si>
  <si>
    <t>Fecha de creación</t>
  </si>
  <si>
    <t>RELACION DE ESTADO DE CUENTAS DE SUPLIDORES AL 30 DE ABRIL 2022</t>
  </si>
  <si>
    <t>UM-PARA INGRESAR LA CX P TV CABLE SAN JUAN AL 31/12/2016 *UM</t>
  </si>
  <si>
    <t>LIC JOSE ERNESTO JIMENEZ</t>
  </si>
  <si>
    <t>DIRECTOR FINANCIERO, ISFODOSU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</si>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</sst>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80"/>
      <name val="Times New Roman"/>
      <family val="1"/>
    </font>
    <font>
      <b/>
      <sz val="12"/>
      <color theme="0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39" fontId="8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 wrapText="1"/>
    </xf>
    <xf numFmtId="39" fontId="11" fillId="3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160020</xdr:colOff>
          <xdr:row>1</xdr:row>
          <xdr:rowOff>22860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160020</xdr:colOff>
          <xdr:row>1</xdr:row>
          <xdr:rowOff>22860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1393289</xdr:colOff>
      <xdr:row>0</xdr:row>
      <xdr:rowOff>28575</xdr:rowOff>
    </xdr:from>
    <xdr:to>
      <xdr:col>4</xdr:col>
      <xdr:colOff>233095</xdr:colOff>
      <xdr:row>4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8864" y="28575"/>
          <a:ext cx="887681" cy="8858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ne Bernalys Villar Diaz" refreshedDate="44687.596240162035" createdVersion="7" refreshedVersion="7" minRefreshableVersion="3" recordCount="245" xr:uid="{5A7A1FEA-512A-4A56-99C6-FD41895203EC}">
  <cacheSource type="worksheet">
    <worksheetSource ref="A9:H254" sheet="Hoja1"/>
  </cacheSource>
  <cacheFields count="8">
    <cacheField name="Recinto" numFmtId="14">
      <sharedItems count="13">
        <s v="REC"/>
        <s v="EMH"/>
        <s v="JVM"/>
        <s v="FEM"/>
        <s v="LNM"/>
        <s v="UM "/>
        <s v="EPH"/>
        <s v="LNN" u="1"/>
        <s v="   " u="1"/>
        <s v="UM-" u="1"/>
        <s v="N/C" u="1"/>
        <s v="ANU" u="1"/>
        <s v="PAG" u="1"/>
      </sharedItems>
    </cacheField>
    <cacheField name="Fecha" numFmtId="14">
      <sharedItems containsSemiMixedTypes="0" containsNonDate="0" containsDate="1" containsString="0" minDate="2015-09-18T00:00:00" maxDate="2022-04-30T00:00:00"/>
    </cacheField>
    <cacheField name="No. De Referencia" numFmtId="49">
      <sharedItems/>
    </cacheField>
    <cacheField name="Nombre del Proveedor" numFmtId="49">
      <sharedItems/>
    </cacheField>
    <cacheField name="Concepto" numFmtId="49">
      <sharedItems/>
    </cacheField>
    <cacheField name="Balance RD$" numFmtId="39">
      <sharedItems containsSemiMixedTypes="0" containsString="0" containsNumber="1" minValue="-20800" maxValue="4000000"/>
    </cacheField>
    <cacheField name="Términos de Pago" numFmtId="49">
      <sharedItems/>
    </cacheField>
    <cacheField name="Fecha de Vencimiento" numFmtId="14">
      <sharedItems containsSemiMixedTypes="0" containsNonDate="0" containsDate="1" containsString="0" minDate="2015-11-02T00:00:00" maxDate="2022-06-14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5">
  <r>
    <x v="0"/>
    <d v="2022-04-18T00:00:00"/>
    <s v="B1500000001"/>
    <s v="1955 GENERAL BUSINESS BIENES Y SERV. SRL."/>
    <s v="REC - COMPRA DE CREMA PARA CAFE PARA SERVIR EN RECTORIA"/>
    <n v="49290"/>
    <s v="45 Dias"/>
    <d v="2022-06-02T00:00:00"/>
  </r>
  <r>
    <x v="1"/>
    <d v="2022-03-23T00:00:00"/>
    <s v="B1500000054"/>
    <s v="A&amp;M COMMERCE MEDIA, SRL"/>
    <s v="EMH - COMPRA DE ARTICULOS DE LIMPIEZA E HIGIENE"/>
    <n v="61258.28"/>
    <s v="45 Dias"/>
    <d v="2022-05-07T00:00:00"/>
  </r>
  <r>
    <x v="2"/>
    <d v="2017-09-20T00:00:00"/>
    <s v="A010010011500000609"/>
    <s v="AD MARKETING LIVE,S.R.L."/>
    <s v="JVM-REFRIGERIO Y ALMUERZO"/>
    <n v="52392"/>
    <s v="45 Dias"/>
    <d v="2017-11-04T00:00:00"/>
  </r>
  <r>
    <x v="0"/>
    <d v="2017-12-01T00:00:00"/>
    <s v="A010010011500000607"/>
    <s v="AD MARKETING LIVE,S.R.L."/>
    <s v="REC-CATERING ACTIVIDADES VARIAS"/>
    <n v="44745.599999999999"/>
    <s v="45 Dias"/>
    <d v="2018-01-15T00:00:00"/>
  </r>
  <r>
    <x v="3"/>
    <d v="2018-02-15T00:00:00"/>
    <s v="A010010011500075097"/>
    <s v="Agua Crystal, S.A."/>
    <s v="FEM-COMPRA DE AGUA PURIFICADA 5 GL"/>
    <n v="12150"/>
    <s v="45 Dias"/>
    <d v="2018-04-01T00:00:00"/>
  </r>
  <r>
    <x v="3"/>
    <d v="2018-02-21T00:00:00"/>
    <s v="A010010011500075240"/>
    <s v="Agua Crystal, S.A."/>
    <s v="FEM-COMPRA DE AGUA PURIFICADA 5GL"/>
    <n v="10152"/>
    <s v="45 Dias"/>
    <d v="2018-04-07T00:00:00"/>
  </r>
  <r>
    <x v="3"/>
    <d v="2018-03-07T00:00:00"/>
    <s v="A010010011500075569"/>
    <s v="Agua Crystal, S.A."/>
    <s v="FEM-COMPRA AGUA PURIFICADA 5GL"/>
    <n v="11124"/>
    <s v="45 Dias"/>
    <d v="2018-04-21T00:00:00"/>
  </r>
  <r>
    <x v="1"/>
    <d v="2022-02-09T00:00:00"/>
    <s v="B1500034149"/>
    <s v="Agua Crystal, S.A."/>
    <s v="EMH - COMPRA DE BOTELLONES DE AGUA N/C B0400020486"/>
    <n v="40500"/>
    <s v="45 Dias"/>
    <d v="2022-03-26T00:00:00"/>
  </r>
  <r>
    <x v="1"/>
    <d v="2022-02-17T00:00:00"/>
    <s v="B1500034390"/>
    <s v="Agua Crystal, S.A."/>
    <s v="EMH - COMPRA DE BOTELLAS DE AGUA PURIFICADA FALDO N/C B0400020486"/>
    <n v="35000"/>
    <s v="45 Dias"/>
    <d v="2022-04-03T00:00:00"/>
  </r>
  <r>
    <x v="3"/>
    <d v="2022-03-04T00:00:00"/>
    <s v="B1500034590"/>
    <s v="Agua Crystal, S.A."/>
    <s v="FEM - COMPRA DE BOTELLONES DE AGUA PURIFICADA"/>
    <n v="13910"/>
    <s v="45 Dias"/>
    <d v="2022-04-18T00:00:00"/>
  </r>
  <r>
    <x v="1"/>
    <d v="2022-03-04T00:00:00"/>
    <s v="B1500034717"/>
    <s v="Agua Crystal, S.A."/>
    <s v="EMH - COMPRA DE FALDOS DE BOTELLAS DE AGUA N/C B0400020486"/>
    <n v="54000"/>
    <s v="45 Dias"/>
    <d v="2022-04-18T00:00:00"/>
  </r>
  <r>
    <x v="1"/>
    <d v="2022-03-15T00:00:00"/>
    <s v="B1500034800"/>
    <s v="Agua Crystal, S.A."/>
    <s v="EMH - COMPRA DE BOTELLAS DE AGUA N/C B0400020486"/>
    <n v="54000"/>
    <s v="45 Dias"/>
    <d v="2022-04-29T00:00:00"/>
  </r>
  <r>
    <x v="1"/>
    <d v="2022-03-28T00:00:00"/>
    <s v="B1500035028"/>
    <s v="Agua Crystal, S.A."/>
    <s v="EMH - COMPRA DE BOTELLAS DE AGUA N/C B0400020486"/>
    <n v="54000"/>
    <s v="45 Dias"/>
    <d v="2022-05-12T00:00:00"/>
  </r>
  <r>
    <x v="3"/>
    <d v="2022-03-30T00:00:00"/>
    <s v="B1500035073"/>
    <s v="Agua Crystal, S.A."/>
    <s v="FEM - COMPRA DE BOTELLONES DE AGUA PURIFICADA"/>
    <n v="14300"/>
    <s v="45 Dias"/>
    <d v="2022-05-14T00:00:00"/>
  </r>
  <r>
    <x v="1"/>
    <d v="2022-04-08T00:00:00"/>
    <s v="B1500035284"/>
    <s v="Agua Crystal, S.A."/>
    <s v="EMH - COMPRA DE BOTELLAS DE AGUA PURIFICADA FALDO"/>
    <n v="50000"/>
    <s v="45 Dias"/>
    <d v="2022-05-23T00:00:00"/>
  </r>
  <r>
    <x v="2"/>
    <d v="2022-02-16T00:00:00"/>
    <s v="B1500000214"/>
    <s v="AGUA NACIONALES"/>
    <s v="JVM  COMPRA DE AGUA PURIFICADA EN BOTELLONES PARA LOS ESTUDIANTES"/>
    <n v="15610"/>
    <s v="45 Dias"/>
    <d v="2022-04-02T00:00:00"/>
  </r>
  <r>
    <x v="0"/>
    <d v="2022-03-28T00:00:00"/>
    <s v="B1500144221"/>
    <s v="AGUA PLANETA AZUL"/>
    <s v="REC - COMPRA DE 145 BOTELLONES DE AGUA PURIFICADA DE 5 GLS."/>
    <n v="8700"/>
    <s v="45 Dias"/>
    <d v="2022-05-12T00:00:00"/>
  </r>
  <r>
    <x v="1"/>
    <d v="2016-12-31T00:00:00"/>
    <s v="A010010011500000052"/>
    <s v="Albadoca , S.A."/>
    <s v="EMH-FACT A010010011500000052/56/57 del EMH -PERIODO 2014-2015"/>
    <n v="65050"/>
    <s v="45 Dias"/>
    <d v="2017-02-14T00:00:00"/>
  </r>
  <r>
    <x v="1"/>
    <d v="2022-03-28T00:00:00"/>
    <s v="B1500000201"/>
    <s v="ALEGO COMERCIAL, SRL"/>
    <s v="EMH - SERVICIO DE MANTENIMIENTO DE VEHICULOS"/>
    <n v="134190.78"/>
    <s v="45 Dias"/>
    <d v="2022-05-12T00:00:00"/>
  </r>
  <r>
    <x v="3"/>
    <d v="2022-02-24T00:00:00"/>
    <s v="B1500000060"/>
    <s v="ALEMI MULTISERVICIOS"/>
    <s v="FEM - ADQUISICION DE INSTRUMENTOS MUSICALES"/>
    <n v="39896.980000000003"/>
    <s v="45 Dias"/>
    <d v="2022-04-10T00:00:00"/>
  </r>
  <r>
    <x v="4"/>
    <d v="2022-03-29T00:00:00"/>
    <s v="B1500000600"/>
    <s v="ALMACEN JUAN MARIA GARCIAS"/>
    <s v="LNNM - COMPRA DE PROVISIONES PARA  LOS ESTUDIANTES COMPRA MASIVA"/>
    <n v="100016"/>
    <s v="45 Dias"/>
    <d v="2022-05-13T00:00:00"/>
  </r>
  <r>
    <x v="4"/>
    <d v="2022-04-22T00:00:00"/>
    <s v="B0400002856"/>
    <s v="ALMACEN JUAN MARIA GARCIAS"/>
    <s v="LNM-N/C AFECTA FACTURA B1500000600"/>
    <n v="-1050"/>
    <s v="45 Dias"/>
    <d v="2022-06-06T00:00:00"/>
  </r>
  <r>
    <x v="4"/>
    <d v="2022-04-04T00:00:00"/>
    <s v="B1500047135"/>
    <s v="Almacenes El Encanto, S.A.S."/>
    <s v="LNNM - COMPRA DE PROVISIONES (REMANENTE) PARA USO DE ALIMENTACION DE LOS EST."/>
    <n v="6859.7"/>
    <s v="45 Dias"/>
    <d v="2022-05-19T00:00:00"/>
  </r>
  <r>
    <x v="4"/>
    <d v="2022-04-18T00:00:00"/>
    <s v="B1500047154"/>
    <s v="Almacenes El Encanto, S.A.S."/>
    <s v="LNNM - COMPRA DE PROVISIONES (REMANENTE) PARA USO DE ALIMENTACION DE LOS EST."/>
    <n v="14984.4"/>
    <s v="45 Dias"/>
    <d v="2022-06-02T00:00:00"/>
  </r>
  <r>
    <x v="0"/>
    <d v="2022-04-26T00:00:00"/>
    <s v="B1500000067"/>
    <s v="ALUMTECH SRL"/>
    <s v="REC - SUMINISTRO E INSTALACION DE SENSORES DE PUERTA AUTOMATICA"/>
    <n v="44840"/>
    <s v="45 Dias"/>
    <d v="2022-06-10T00:00:00"/>
  </r>
  <r>
    <x v="4"/>
    <d v="2022-03-18T00:00:00"/>
    <s v="B1500000021"/>
    <s v="ANDY DANIEL MELO ABREU"/>
    <s v="LNNM - SERVICIO DE MANT. Y REP. DE EQUIPOS DE OFICINA SISTEMA DE PONCHE (PEND. RECIBIR FACT. Y E..."/>
    <n v="25000"/>
    <s v="45 Dias"/>
    <d v="2022-05-02T00:00:00"/>
  </r>
  <r>
    <x v="5"/>
    <d v="2022-04-22T00:00:00"/>
    <s v="B1500000054"/>
    <s v="Anny Soranji Corcino Sanchez"/>
    <s v="UM -  ADQUISICION REMANENTE DE ALIMENTOS"/>
    <n v="109035"/>
    <s v="45 Dias"/>
    <d v="2022-06-06T00:00:00"/>
  </r>
  <r>
    <x v="0"/>
    <d v="2015-09-18T00:00:00"/>
    <s v="A010010011500000050"/>
    <s v="Asoc.Dom.de Rectores de Universidades"/>
    <s v="REC-PARTICIPACION DE 5 COLABORADORES SEMINARIO REFORMA CURRICULAR. 17 SEPT. 2016"/>
    <n v="20000"/>
    <s v="45 Dias"/>
    <d v="2015-11-02T00:00:00"/>
  </r>
  <r>
    <x v="0"/>
    <d v="2022-04-21T00:00:00"/>
    <s v="01"/>
    <s v="ASOCIACION REPPE RED PRACTICUM"/>
    <s v="REC - PAGO SUSCRIPCION ASOCIACION PARA EL DESARROLLO DEL PRACTICUM Y DE LAS PRACTICAS EXTERNAS R..."/>
    <n v="6005.81"/>
    <s v="45 Dias"/>
    <d v="2022-06-05T00:00:00"/>
  </r>
  <r>
    <x v="0"/>
    <d v="2022-04-08T00:00:00"/>
    <s v="B1500002150"/>
    <s v="Bosquesa , srl"/>
    <s v="REC - MANTENIMIENTO Y REPARACION DE TRACTOR YTH21K46 EQUIPOS DE JARDINERIA"/>
    <n v="6437.47"/>
    <s v="45 Dias"/>
    <d v="2022-05-23T00:00:00"/>
  </r>
  <r>
    <x v="0"/>
    <d v="2022-04-01T00:00:00"/>
    <s v="B1500000857"/>
    <s v="BROTHER SRS SUPPLY OFFICES, SRL"/>
    <s v="REC - COMPRA DE CALCULADORAS CIENTIFICAS (PEND. RECIBIR FACT. Y EXPEDIENTE)"/>
    <n v="14956.5"/>
    <s v="45 Dias"/>
    <d v="2022-05-16T00:00:00"/>
  </r>
  <r>
    <x v="0"/>
    <d v="2020-01-29T00:00:00"/>
    <s v="B1500000245"/>
    <s v="CENPA COMERCIAL , SRL"/>
    <s v="REC-COMPRA DE ALIMENTOS (PENDIENTE ESPERA DE EXPEDIENTE)"/>
    <n v="39189.120000000003"/>
    <s v="45 Dias"/>
    <d v="2020-03-14T00:00:00"/>
  </r>
  <r>
    <x v="3"/>
    <d v="2020-01-29T00:00:00"/>
    <s v="B1500000248"/>
    <s v="CENPA COMERCIAL , SRL"/>
    <s v="FEM-COMPRA DE ALIMENTOS (PENDIENTE ESPERA DE EXPEDIENTE)"/>
    <n v="8760"/>
    <s v="45 Dias"/>
    <d v="2020-03-14T00:00:00"/>
  </r>
  <r>
    <x v="2"/>
    <d v="2022-02-09T00:00:00"/>
    <s v="B1500000425"/>
    <s v="CENPA COMERCIAL , SRL"/>
    <s v="JVM - ADQUISICION DE ARTICULOS COMESTIBLES (PENDIENTE DE RECIBIR EXPEDIENTE)"/>
    <n v="48630.6"/>
    <s v="45 Dias"/>
    <d v="2022-03-26T00:00:00"/>
  </r>
  <r>
    <x v="3"/>
    <d v="2022-02-22T00:00:00"/>
    <s v="B1500000430"/>
    <s v="CENPA COMERCIAL , SRL"/>
    <s v="FEM - ADQUISICION DE ARTICULOS COMESTIBLES (PENDIENTE DE RECIBIR EXPEDIENTE)"/>
    <n v="62650"/>
    <s v="45 Dias"/>
    <d v="2022-04-08T00:00:00"/>
  </r>
  <r>
    <x v="3"/>
    <d v="2022-02-28T00:00:00"/>
    <s v="B1500000431"/>
    <s v="CENPA COMERCIAL , SRL"/>
    <s v="FEM - ADQUISICION DE ARTICULOS COMESTIBLES (PENDIENTE DE RECIBIR EXPEDIENTE)"/>
    <n v="5900"/>
    <s v="45 Dias"/>
    <d v="2022-04-14T00:00:00"/>
  </r>
  <r>
    <x v="3"/>
    <d v="2022-02-28T00:00:00"/>
    <s v="B1500000432"/>
    <s v="CENPA COMERCIAL , SRL"/>
    <s v="FEM - ADQUISICION DE ARTICULOS COMESTIBLES (PENDIENTE DE RECIBIR EXPEDIENTE)"/>
    <n v="27205"/>
    <s v="45 Dias"/>
    <d v="2022-04-14T00:00:00"/>
  </r>
  <r>
    <x v="2"/>
    <d v="2022-03-03T00:00:00"/>
    <s v="B1500000434"/>
    <s v="CENPA COMERCIAL , SRL"/>
    <s v="JVM - ADQ. DE ARTICULOS COMESTIBLES (COMPRA MASIVA)"/>
    <n v="145575.87"/>
    <s v="45 Dias"/>
    <d v="2022-04-17T00:00:00"/>
  </r>
  <r>
    <x v="1"/>
    <d v="2022-03-08T00:00:00"/>
    <s v="B1500000436"/>
    <s v="CENPA COMERCIAL , SRL"/>
    <s v="EMH - ADQUISICION DE ARTICULOS COMESTIBLES (COMPRA MASIVA)"/>
    <n v="28662.19"/>
    <s v="45 Dias"/>
    <d v="2022-04-22T00:00:00"/>
  </r>
  <r>
    <x v="2"/>
    <d v="2022-04-07T00:00:00"/>
    <s v="B1500000437"/>
    <s v="CENPA COMERCIAL , SRL"/>
    <s v="JVM - ADQUISICION DE ARTICULOS COMESTIBLES (COMPRA MASIVA)"/>
    <n v="181765.05"/>
    <s v="45 Dias"/>
    <d v="2022-05-22T00:00:00"/>
  </r>
  <r>
    <x v="1"/>
    <d v="2022-04-07T00:00:00"/>
    <s v="B1500000439"/>
    <s v="CENPA COMERCIAL , SRL"/>
    <s v="EMH - ADQUISICION DE ARTICULOS COMESTIBLES (COMPRA MASIVA)"/>
    <n v="175904.98"/>
    <s v="45 Dias"/>
    <d v="2022-05-22T00:00:00"/>
  </r>
  <r>
    <x v="3"/>
    <d v="2022-04-07T00:00:00"/>
    <s v="B1500000438"/>
    <s v="CENPA COMERCIAL , SRL"/>
    <s v="FEM - ADQUISICION DE ARTICULOS COMESTIBLES (COMPRA MASIVA)"/>
    <n v="110652"/>
    <s v="45 Dias"/>
    <d v="2022-05-22T00:00:00"/>
  </r>
  <r>
    <x v="3"/>
    <d v="2022-04-21T00:00:00"/>
    <s v="B1500000440"/>
    <s v="CENPA COMERCIAL , SRL"/>
    <s v="FEM - ADQUISICION DE ARTICULOS COMESTIBLES (COMPRA MASIVA)"/>
    <n v="77199"/>
    <s v="45 Dias"/>
    <d v="2022-06-05T00:00:00"/>
  </r>
  <r>
    <x v="1"/>
    <d v="2022-04-21T00:00:00"/>
    <s v="B1500000441"/>
    <s v="CENPA COMERCIAL , SRL"/>
    <s v="EMH - ADQUISICION DE ARTICULOS COMESTIBLES (COMPRA MASIVA)"/>
    <n v="17388"/>
    <s v="45 Dias"/>
    <d v="2022-06-05T00:00:00"/>
  </r>
  <r>
    <x v="0"/>
    <d v="2021-05-28T00:00:00"/>
    <s v="B1500000009"/>
    <s v="CHECKPOINT DOMINICANA SRL"/>
    <s v="REC-COMPRA DE DISPENSADOR DE GEL CON TERMOMETRO Y LUZ "/>
    <n v="45878.400000000001"/>
    <s v="45 Dias"/>
    <d v="2021-07-12T00:00:00"/>
  </r>
  <r>
    <x v="1"/>
    <d v="2016-12-31T00:00:00"/>
    <s v="A010010011500000011"/>
    <s v="Cigoil Caribe, S.A."/>
    <s v="EMH-FACT A010010011500000011 DEL EMH / D/F 16/11/2015"/>
    <n v="15939"/>
    <s v="45 Dias"/>
    <d v="2017-02-14T00:00:00"/>
  </r>
  <r>
    <x v="3"/>
    <d v="2016-12-31T00:00:00"/>
    <s v="A020020021500000020"/>
    <s v="Circuit Worl, srl"/>
    <s v="FEM-FACT A020020021500000020 DEL FEM D/F 25/02/2015"/>
    <n v="61900.02"/>
    <s v="45 Dias"/>
    <d v="2017-02-14T00:00:00"/>
  </r>
  <r>
    <x v="0"/>
    <d v="2022-04-12T00:00:00"/>
    <s v="B1500000106"/>
    <s v="COLCHONERIA FAMA, SRL."/>
    <s v="REC - COMPRA DE COLCHONES TWIN PARA LOS RECINTOS QUE TIENEN ESTUDIANTES INTERNOS"/>
    <n v="163999.94"/>
    <s v="45 Dias"/>
    <d v="2022-05-27T00:00:00"/>
  </r>
  <r>
    <x v="0"/>
    <d v="2022-04-12T00:00:00"/>
    <s v="B1500000104"/>
    <s v="COLCHONERIA FAMA, SRL."/>
    <s v="REC - COMPRA DE COLCHONES TWIN PARA LOS RECINTOS QUE TIENEN ESTUDIANTES INTERNOS"/>
    <n v="1311999.52"/>
    <s v="45 Dias"/>
    <d v="2022-05-27T00:00:00"/>
  </r>
  <r>
    <x v="0"/>
    <d v="2022-04-12T00:00:00"/>
    <s v="B1500000105"/>
    <s v="COLCHONERIA FAMA, SRL."/>
    <s v="REC - COMPRA DE COLCHONES TWIN PARA LOS RECINTOS QUE TIENEN ESTUDIANTES INTERNOS"/>
    <n v="787199.71"/>
    <s v="45 Dias"/>
    <d v="2022-05-27T00:00:00"/>
  </r>
  <r>
    <x v="4"/>
    <d v="2022-03-17T00:00:00"/>
    <s v="B1500000444"/>
    <s v="COMERCIALIZADORA LANIPSE"/>
    <s v="LNNM - ADQ. DE AGUA PURIFICADA EN BOTELLONES, COMPRA MASIVA"/>
    <n v="6500"/>
    <s v="45 Dias"/>
    <d v="2022-05-01T00:00:00"/>
  </r>
  <r>
    <x v="6"/>
    <d v="2022-03-23T00:00:00"/>
    <s v="B1500000445"/>
    <s v="COMERCIALIZADORA LANIPSE"/>
    <s v="EPH - ADQUISICION DE ALIMENTOS Y BEBIDAS - BOTELLONES DE AGUA, COMPRA MASIVA"/>
    <n v="12677.2"/>
    <s v="45 Dias"/>
    <d v="2022-05-07T00:00:00"/>
  </r>
  <r>
    <x v="6"/>
    <d v="2022-04-08T00:00:00"/>
    <s v="B1500000446"/>
    <s v="COMERCIALIZADORA LANIPSE"/>
    <s v="EPH - ADQUISICION DE ALIMENTOS Y BEBIDAS - AGUA PURIFICADA EN BOTELLONES"/>
    <n v="35450"/>
    <s v="45 Dias"/>
    <d v="2022-05-23T00:00:00"/>
  </r>
  <r>
    <x v="6"/>
    <d v="2022-04-25T00:00:00"/>
    <s v="B1500000449"/>
    <s v="COMERCIALIZADORA LANIPSE"/>
    <s v="EPH - ADQUISICION DE ALIMENTOS Y BEBIDAS - AGUA PURIFICADA EN BOTELLONES"/>
    <n v="6300"/>
    <s v="45 Dias"/>
    <d v="2022-06-09T00:00:00"/>
  </r>
  <r>
    <x v="0"/>
    <d v="2022-03-25T00:00:00"/>
    <s v="B1500000054"/>
    <s v="Comité Flacso República Dominicana"/>
    <s v="REC-ASISTENCIA Y GESTION DE UN PLAN DE ASESORAMIENTO PARA EL DESARROLLO DE LAS INVESTIGACIONES Y..."/>
    <n v="4000000"/>
    <s v="45 Dias"/>
    <d v="2022-05-09T00:00:00"/>
  </r>
  <r>
    <x v="0"/>
    <d v="2022-04-19T00:00:00"/>
    <s v="B1500000159"/>
    <s v="D CLASICO SRL"/>
    <s v="REC - SERVICIO DE ORGANIZACION Y MONTAJE DE EVENTO DE GRADUACION EXTRAORDINARIA RECINTOS EPH Y LNNM"/>
    <n v="749823.01"/>
    <s v="45 Dias"/>
    <d v="2022-06-03T00:00:00"/>
  </r>
  <r>
    <x v="0"/>
    <d v="2022-04-08T00:00:00"/>
    <s v="B1500001025"/>
    <s v="DAF TRADING,S.R.L."/>
    <s v="REC - SERVICIO DE TRANSPORTE DE COLCHONES HACIA LOS RECINTOS JVM, UM Y LNNM"/>
    <n v="106000"/>
    <s v="45 Dias"/>
    <d v="2022-05-23T00:00:00"/>
  </r>
  <r>
    <x v="0"/>
    <d v="2022-04-06T00:00:00"/>
    <s v="B1500000001"/>
    <s v="DANIEL ALBERTO HERNANDEZ TERRERO"/>
    <s v="REC - SERVICIO DE LEVANTAMIENTO TOPOGRAFICO PLANIMETRICO RECINTO LNNM"/>
    <n v="50000"/>
    <s v="45 Dias"/>
    <d v="2022-05-21T00:00:00"/>
  </r>
  <r>
    <x v="6"/>
    <d v="2022-03-28T00:00:00"/>
    <s v="B1500000494"/>
    <s v="DI PARTES Y MECANICA DIESEL SRL"/>
    <s v="EPH - SERVICIO MANT. Y REP. DE VEHICULO FORD RANGER BLANCO EL08312"/>
    <n v="11859"/>
    <s v="45 Dias"/>
    <d v="2022-05-12T00:00:00"/>
  </r>
  <r>
    <x v="4"/>
    <d v="2022-03-31T00:00:00"/>
    <s v="B1500000495"/>
    <s v="DI PARTES Y MECANICA DIESEL SRL"/>
    <s v="LNNM - SERVICIO MANT. Y REP. DE VEHICULOS"/>
    <n v="63899.4"/>
    <s v="45 Dias"/>
    <d v="2022-05-15T00:00:00"/>
  </r>
  <r>
    <x v="6"/>
    <d v="2022-04-22T00:00:00"/>
    <s v="B1500000503"/>
    <s v="DI PARTES Y MECANICA DIESEL SRL"/>
    <s v="EPH - SERVICIO MANT. Y REP. DE VEHICULOS"/>
    <n v="14396"/>
    <s v="45 Dias"/>
    <d v="2022-06-06T00:00:00"/>
  </r>
  <r>
    <x v="6"/>
    <d v="2022-04-27T00:00:00"/>
    <s v="B1500000504"/>
    <s v="DI PARTES Y MECANICA DIESEL SRL"/>
    <s v="EPH - SERVICIO MANT. Y REP. DE VEHICULOS"/>
    <n v="47256.639999999999"/>
    <s v="45 Dias"/>
    <d v="2022-06-11T00:00:00"/>
  </r>
  <r>
    <x v="6"/>
    <d v="2022-04-29T00:00:00"/>
    <s v="B1500000506"/>
    <s v="DI PARTES Y MECANICA DIESEL SRL"/>
    <s v="EPH - SERVICIO MANT. Y REP. DE VEHICULOS"/>
    <n v="28921.8"/>
    <s v="45 Dias"/>
    <d v="2022-06-13T00:00:00"/>
  </r>
  <r>
    <x v="0"/>
    <d v="2022-03-29T00:00:00"/>
    <s v="B1500000108"/>
    <s v="Difo Electromecanica, SRL"/>
    <s v="REC - ADQUISICION DE AIRES ACONDICIONADOS DE 12000BTU Y UNA MANEJADORA DE 5TON"/>
    <n v="256000"/>
    <s v="45 Dias"/>
    <d v="2022-05-13T00:00:00"/>
  </r>
  <r>
    <x v="0"/>
    <d v="2022-04-21T00:00:00"/>
    <s v="B1500000110"/>
    <s v="Difo Electromecanica, SRL"/>
    <s v="REC - SERVICIO DE INSTALACION DE CERAMICAS, AREA DE JARDINERIA CASITA"/>
    <n v="48900"/>
    <s v="45 Dias"/>
    <d v="2022-06-05T00:00:00"/>
  </r>
  <r>
    <x v="0"/>
    <d v="2022-04-28T00:00:00"/>
    <s v="B1500000112"/>
    <s v="Difo Electromecanica, SRL"/>
    <s v="REC - MANT. PREVENTIVO GENERAL DE 114 UDS. DE AIRES ACOND. REC Y FEM"/>
    <n v="79000"/>
    <s v="45 Dias"/>
    <d v="2022-06-12T00:00:00"/>
  </r>
  <r>
    <x v="0"/>
    <d v="2022-04-28T00:00:00"/>
    <s v="B1500000114"/>
    <s v="Difo Electromecanica, SRL"/>
    <s v="REC - MANT. PREVENTIVO GENERAL DE 51 AIRES ACONDICIONADOS"/>
    <n v="33000"/>
    <s v="45 Dias"/>
    <d v="2022-06-12T00:00:00"/>
  </r>
  <r>
    <x v="0"/>
    <d v="2022-04-28T00:00:00"/>
    <s v="B1500000113"/>
    <s v="Difo Electromecanica, SRL"/>
    <s v="REC - MANT. PREVENTIVO CUARTO FRIO, FREEZERS Y BEBEDEROS"/>
    <n v="16000"/>
    <s v="45 Dias"/>
    <d v="2022-06-12T00:00:00"/>
  </r>
  <r>
    <x v="0"/>
    <d v="2019-12-16T00:00:00"/>
    <s v="B1500000014"/>
    <s v="Direccion General de Aduanas"/>
    <s v="REC-SERVICIO DE HOSPEDAJE Y USO DE SALONES"/>
    <n v="415456.97"/>
    <s v="45 Dias"/>
    <d v="2020-01-30T00:00:00"/>
  </r>
  <r>
    <x v="0"/>
    <d v="2019-12-16T00:00:00"/>
    <s v="B1500000018"/>
    <s v="Direccion General de Aduanas"/>
    <s v="REC-SERVICIO DE HOSPEDAJE Y USO DE SALONES"/>
    <n v="416620.71"/>
    <s v="45 Dias"/>
    <d v="2020-01-30T00:00:00"/>
  </r>
  <r>
    <x v="0"/>
    <d v="2019-12-16T00:00:00"/>
    <s v="B1500000016"/>
    <s v="Direccion General de Aduanas"/>
    <s v="REC-SERVICIO DE HOSPEDAJE Y USO DE SALONES"/>
    <n v="410801.99"/>
    <s v="45 Dias"/>
    <d v="2020-01-30T00:00:00"/>
  </r>
  <r>
    <x v="0"/>
    <d v="2019-12-16T00:00:00"/>
    <s v="B1500000013"/>
    <s v="Direccion General de Aduanas"/>
    <s v="REC-SERVICIO DE HOSPEDAJE Y USO DE SALONES"/>
    <n v="450369.32"/>
    <s v="45 Dias"/>
    <d v="2020-01-30T00:00:00"/>
  </r>
  <r>
    <x v="0"/>
    <d v="2019-12-16T00:00:00"/>
    <s v="B1500000012"/>
    <s v="Direccion General de Aduanas"/>
    <s v="REC-SERVICIO DE HOSPEDAJE Y USO DE SALONES"/>
    <n v="382872.11"/>
    <s v="45 Dias"/>
    <d v="2020-01-30T00:00:00"/>
  </r>
  <r>
    <x v="0"/>
    <d v="2019-12-16T00:00:00"/>
    <s v="B1500000009"/>
    <s v="Direccion General de Aduanas"/>
    <s v="REC-SERVICIO DE HOSPEDAJE Y USO DE SALONES"/>
    <n v="427886.15"/>
    <s v="45 Dias"/>
    <d v="2020-01-30T00:00:00"/>
  </r>
  <r>
    <x v="2"/>
    <d v="2022-04-21T00:00:00"/>
    <s v="B1500000130"/>
    <s v="DISTRIBUIDORA BACESMOS, SRL."/>
    <s v="JVM - COMPRA DE ARCHIVOS METALICOS CON BASES CON RUEDAS"/>
    <n v="85544.1"/>
    <s v="45 Dias"/>
    <d v="2022-06-05T00:00:00"/>
  </r>
  <r>
    <x v="2"/>
    <d v="2022-03-28T00:00:00"/>
    <s v="B1500000171"/>
    <s v="DITA SERVICES SRL"/>
    <s v="JVM - SERVICIO DE FUMIGACION MES DE MARZO (PENDIENTE DE RECIBIR FACTURA Y EXPEDIENTE)"/>
    <n v="12207.37"/>
    <s v="45 Dias"/>
    <d v="2022-05-12T00:00:00"/>
  </r>
  <r>
    <x v="2"/>
    <d v="2022-04-29T00:00:00"/>
    <s v="B1500000178"/>
    <s v="DITA SERVICES SRL"/>
    <s v="JVM - SERVICIO DE FUMIGACION MES DE ABRIL (PENDIENTE DE RECIBIR FACTURA Y EXPEDIENTE)"/>
    <n v="12207.37"/>
    <s v="45 Dias"/>
    <d v="2022-06-13T00:00:00"/>
  </r>
  <r>
    <x v="0"/>
    <d v="2022-04-06T00:00:00"/>
    <s v="B1500000021"/>
    <s v="DMCDIGITAL MARKETING TO CONSUMERS"/>
    <s v="REC - SERV. COLOCACION PUBLICITARIA EN REDES SOCIALES Y MEDIOS DIGITALES DEL ISFODOSU 5TO. MES"/>
    <n v="59946.3"/>
    <s v="45 Dias"/>
    <d v="2022-05-21T00:00:00"/>
  </r>
  <r>
    <x v="1"/>
    <d v="2022-01-28T00:00:00"/>
    <s v="B1500000308"/>
    <s v="DOMINICAN HOSPITALITY SUPPLY DHS"/>
    <s v="EMH-COMPRA DE ALIMENTOS"/>
    <n v="37776.300000000003"/>
    <s v="45 Dias"/>
    <d v="2022-03-14T00:00:00"/>
  </r>
  <r>
    <x v="1"/>
    <d v="2022-02-24T00:00:00"/>
    <s v="B1500000321"/>
    <s v="DOMINICAN HOSPITALITY SUPPLY DHS"/>
    <s v="EMH - COMPRA DE ALIMENTOS PARA ESTUDIANTES REMANENTE"/>
    <n v="21827.35"/>
    <s v="45 Dias"/>
    <d v="2022-04-10T00:00:00"/>
  </r>
  <r>
    <x v="1"/>
    <d v="2022-03-01T00:00:00"/>
    <s v="B0400000146"/>
    <s v="DOMINICAN HOSPITALITY SUPPLY DHS"/>
    <s v="EMH - (PENDIENTE RECIBIR FACT. Y EXP.)"/>
    <n v="-11092"/>
    <s v="45 Dias"/>
    <d v="2022-04-15T00:00:00"/>
  </r>
  <r>
    <x v="1"/>
    <d v="2022-03-01T00:00:00"/>
    <s v="B0400000147"/>
    <s v="DOMINICAN HOSPITALITY SUPPLY DHS"/>
    <s v="EMH - (PENDIENTE RECIBIR FACT. Y EXP.)"/>
    <n v="-11092"/>
    <s v="45 Dias"/>
    <d v="2022-04-15T00:00:00"/>
  </r>
  <r>
    <x v="1"/>
    <d v="2022-03-30T00:00:00"/>
    <s v="B1500000332"/>
    <s v="DOMINICAN HOSPITALITY SUPPLY DHS"/>
    <s v="EMH - COMPRA DE CAFE PARA ESTUDIANTES (PENDIENTE RECIBIR FACT. Y EXP.)"/>
    <n v="10904"/>
    <s v="45 Dias"/>
    <d v="2022-05-14T00:00:00"/>
  </r>
  <r>
    <x v="1"/>
    <d v="2022-03-30T00:00:00"/>
    <s v="B1500000333"/>
    <s v="DOMINICAN HOSPITALITY SUPPLY DHS"/>
    <s v="EMH - COMPRA DE CAFE PARA ESTUDIANTES (PENDIENTE RECIBIR FACT. Y EXP.)"/>
    <n v="10904"/>
    <s v="45 Dias"/>
    <d v="2022-05-14T00:00:00"/>
  </r>
  <r>
    <x v="3"/>
    <d v="2022-04-26T00:00:00"/>
    <s v="B1500000349"/>
    <s v="DOMINICAN HOSPITALITY SUPPLY DHS"/>
    <s v="FEM - COMPRA DE ALIMENTOS PARA COCINAR A ESTUDIANTES REMANENTE"/>
    <n v="34150.300000000003"/>
    <s v="45 Dias"/>
    <d v="2022-06-10T00:00:00"/>
  </r>
  <r>
    <x v="3"/>
    <d v="2022-04-26T00:00:00"/>
    <s v="B1500000350"/>
    <s v="DOMINICAN HOSPITALITY SUPPLY DHS"/>
    <s v="FEM - COMPRA DE ALIMENTOS PARA ESTUDIANTES REMANENTE"/>
    <n v="13915"/>
    <s v="45 Dias"/>
    <d v="2022-06-10T00:00:00"/>
  </r>
  <r>
    <x v="0"/>
    <d v="2022-04-26T00:00:00"/>
    <s v="B1500003875"/>
    <s v="Editora del Caribe C. por A"/>
    <s v="REC - PUBLICACION DE LICITACIONES PUBLICAS EN PERIODICOS DE CIRCULACION NACIONAL"/>
    <n v="58341.09"/>
    <s v="45 Dias"/>
    <d v="2022-06-10T00:00:00"/>
  </r>
  <r>
    <x v="0"/>
    <d v="2022-03-28T00:00:00"/>
    <s v="B1500006713"/>
    <s v="Editora Listin Diario"/>
    <s v="REC - PUBLICACION EN PERIODICO DE CIRCULACION NACIONAL 3 MODULOS DE 14.3&quot;"/>
    <n v="194700"/>
    <s v="45 Dias"/>
    <d v="2022-05-12T00:00:00"/>
  </r>
  <r>
    <x v="0"/>
    <d v="2022-04-26T00:00:00"/>
    <s v="B1500006794"/>
    <s v="Editora Listin Diario"/>
    <s v="REC - PUBLICACION EN PERIODICO DE CIRCULACION NACIONAL PROYECTO SEMANA DE LA GEOGRAFIA 2022"/>
    <n v="94400"/>
    <s v="45 Dias"/>
    <d v="2022-06-10T00:00:00"/>
  </r>
  <r>
    <x v="3"/>
    <d v="2022-03-23T00:00:00"/>
    <s v="B1500000152"/>
    <s v="ELILOLEA FOOD SERVICES, SRL"/>
    <s v="FEM - SERVICIOS DE REFRIGERIOS PARA DIVERSAS ACTIVIDADES"/>
    <n v="13806"/>
    <s v="45 Dias"/>
    <d v="2022-05-07T00:00:00"/>
  </r>
  <r>
    <x v="5"/>
    <d v="2022-04-19T00:00:00"/>
    <s v="B1500006227"/>
    <s v="Empresas Miltin SRL"/>
    <s v="UM - ADQ. DE  TICKETS PREPAGOS DE COMBUSTIBLE PARA LA FLOTILLA DE VEHICULOS Y ASIGNACIONES"/>
    <n v="189000"/>
    <s v="45 Dias"/>
    <d v="2022-06-03T00:00:00"/>
  </r>
  <r>
    <x v="5"/>
    <d v="2022-04-19T00:00:00"/>
    <s v="B1500006228"/>
    <s v="Empresas Miltin SRL"/>
    <s v="UM - COMPRA DE GAS GLP PARA  LA PREPARACION DE ALIMENTOS PARA LOS ESTUDIANTES"/>
    <n v="83896"/>
    <s v="45 Dias"/>
    <d v="2022-06-03T00:00:00"/>
  </r>
  <r>
    <x v="5"/>
    <d v="2022-04-20T00:00:00"/>
    <s v="B1500006239"/>
    <s v="Empresas Miltin SRL"/>
    <s v="UM - COMPRA DE GASOIL PARA LA PLANTA ELECTRICA"/>
    <n v="24592.2"/>
    <s v="45 Dias"/>
    <d v="2022-06-04T00:00:00"/>
  </r>
  <r>
    <x v="5"/>
    <d v="2022-04-20T00:00:00"/>
    <s v="B1500006230"/>
    <s v="Empresas Miltin SRL"/>
    <s v="UM - COMPRA DE REPUESTOS Y MATERIALES PARA LA REPARACION Y MANTENIMIENTO DE MOTOCICLETA SUZUKI"/>
    <n v="12729.99"/>
    <s v="45 Dias"/>
    <d v="2022-06-04T00:00:00"/>
  </r>
  <r>
    <x v="5"/>
    <d v="2022-03-31T00:00:00"/>
    <s v="B1500000638"/>
    <s v="Esmeralda Caceres de los Santos"/>
    <s v="UM - SERVICIOS DE FUMIGACION MARZO 22"/>
    <n v="16638"/>
    <s v="45 Dias"/>
    <d v="2022-05-15T00:00:00"/>
  </r>
  <r>
    <x v="5"/>
    <d v="2022-04-29T00:00:00"/>
    <s v="B1500000645"/>
    <s v="Esmeralda Caceres de los Santos"/>
    <s v="UM - SERVICIOS DE FUMIGACION ABRIL 22 (PEND. RECIBIR FACT. Y EXPEDIENTE)"/>
    <n v="16638"/>
    <s v="45 Dias"/>
    <d v="2022-06-13T00:00:00"/>
  </r>
  <r>
    <x v="0"/>
    <d v="2020-09-21T00:00:00"/>
    <s v="B1500000077"/>
    <s v="ESPECIALIDADES GRAFICAS MORAN &amp; ASOC"/>
    <s v="REC  SERVICIO DE IMPRESION INFORME EJECUTIVO 2013-2019"/>
    <n v="178864.4"/>
    <s v="45 Dias"/>
    <d v="2020-11-05T00:00:00"/>
  </r>
  <r>
    <x v="0"/>
    <d v="2022-04-18T00:00:00"/>
    <s v="B1500001535"/>
    <s v="Estudio de Arquitectura Metropolis SRL"/>
    <s v="REC - SERVICIO DE IMPRESIONES DE CERTIFICADOS DE NEURO ETICA Y EVALUACION POR COMPETENCIAS"/>
    <n v="8368.56"/>
    <s v="45 Dias"/>
    <d v="2022-06-02T00:00:00"/>
  </r>
  <r>
    <x v="4"/>
    <d v="2016-12-31T00:00:00"/>
    <s v="A030030010100059788"/>
    <s v="Ezequiel Bionegym . srl"/>
    <s v="LNM-FACTAS VARIAS DE Ezequiel Bionegym . srl / LNNM/PERIODO 2015"/>
    <n v="20975"/>
    <s v="45 Dias"/>
    <d v="2017-02-14T00:00:00"/>
  </r>
  <r>
    <x v="0"/>
    <d v="2020-08-03T00:00:00"/>
    <s v="B1500000095"/>
    <s v="FAMA ELEVATOR SERVICE, SRL"/>
    <s v="REC- SERVICIO DE MANTENIMIENTO DE ASCENSORES"/>
    <n v="8024"/>
    <s v="45 Dias"/>
    <d v="2020-09-17T00:00:00"/>
  </r>
  <r>
    <x v="1"/>
    <d v="2022-04-25T00:00:00"/>
    <s v="B1500000076"/>
    <s v="FIS SOLUCIONES, SRL."/>
    <s v="EMH - COMPRA DE TONER Y CARTUCHOS PARA IMPRESORAS DEL RECINTO"/>
    <n v="813881.4"/>
    <s v="45 Dias"/>
    <d v="2022-06-09T00:00:00"/>
  </r>
  <r>
    <x v="0"/>
    <d v="2016-05-30T00:00:00"/>
    <s v="A010010011500000049"/>
    <s v="Fundación Educativa Oriental"/>
    <s v="REC-COSTO CUATRIMESTRE MAYO-AGOSTO 2016 ESTUDIANTE EDDY A. ALMONTE"/>
    <n v="14450"/>
    <s v="45 Dias"/>
    <d v="2016-07-14T00:00:00"/>
  </r>
  <r>
    <x v="0"/>
    <d v="2016-05-30T00:00:00"/>
    <s v="A010010011500000050"/>
    <s v="Fundación Educativa Oriental"/>
    <s v="REC-COSTO CUATRIMESTRE MAYO-AGOSTO 2016 ESTUDIANTE JUAN D. MOLINEAUX"/>
    <n v="13700"/>
    <s v="45 Dias"/>
    <d v="2016-07-14T00:00:00"/>
  </r>
  <r>
    <x v="4"/>
    <d v="2022-02-08T00:00:00"/>
    <s v="B1500012335"/>
    <s v="Gas Antillanos"/>
    <s v="LNM - COMPRA DE GAS A GRANEL (PENDIENTE RECIBIR EXPEDIENTE)"/>
    <n v="101432.99"/>
    <s v="45 Dias"/>
    <d v="2022-03-25T00:00:00"/>
  </r>
  <r>
    <x v="4"/>
    <d v="2022-02-08T00:00:00"/>
    <s v="B1500012336"/>
    <s v="Gas Antillanos"/>
    <s v="LNM - COMPRA DE GAS A GRANEL (PENDIENTE RECIBIR EXPEDIENTE)"/>
    <n v="32547.279999999999"/>
    <s v="45 Dias"/>
    <d v="2022-03-25T00:00:00"/>
  </r>
  <r>
    <x v="6"/>
    <d v="2022-04-01T00:00:00"/>
    <s v="B1500001281"/>
    <s v="Gasolinera Franco Bido , SRL"/>
    <s v="EPH - ADQ. DE TICKETS PREPAGOS DE COMBUSTIBLES PARA ASIGNACIONES Y FLOTILLA DE VEHICULOS"/>
    <n v="142000"/>
    <s v="45 Dias"/>
    <d v="2022-05-16T00:00:00"/>
  </r>
  <r>
    <x v="3"/>
    <d v="2022-04-05T00:00:00"/>
    <s v="B1500000190"/>
    <s v="Grant P.K. Diesel, EIRL"/>
    <s v="FEM - COMPRA DE 135.10 GALONES DE GLP PARA PREPARAR ALIMENTOS ESTUDIANTES"/>
    <n v="55553.120000000003"/>
    <s v="45 Dias"/>
    <d v="2022-05-20T00:00:00"/>
  </r>
  <r>
    <x v="3"/>
    <d v="2022-03-28T00:00:00"/>
    <s v="B1500000026"/>
    <s v="GRUPO ANTACE, SRL."/>
    <s v="FEM - COMPRA DE ALIMENTOS REMANENTE (PENDIENTE RECIBIR FACT. Y EXPEDIENTE)"/>
    <n v="45992"/>
    <s v="45 Dias"/>
    <d v="2022-05-12T00:00:00"/>
  </r>
  <r>
    <x v="3"/>
    <d v="2022-04-25T00:00:00"/>
    <s v="B1500000031"/>
    <s v="GRUPO ANTACE, SRL."/>
    <s v="FEM - COMPRA DE ALIMENTOS REMANENTE"/>
    <n v="33642"/>
    <s v="45 Dias"/>
    <d v="2022-06-09T00:00:00"/>
  </r>
  <r>
    <x v="4"/>
    <d v="2021-12-14T00:00:00"/>
    <s v="B1500001098"/>
    <s v="Hermosillo Comercial, SRL"/>
    <s v="LNM-COMPRA DE PROVISIONES PARA LA ALIMENTACION DE LOS ESTUDIANTES"/>
    <n v="472898.73"/>
    <s v="45 Dias"/>
    <d v="2022-01-28T00:00:00"/>
  </r>
  <r>
    <x v="4"/>
    <d v="2021-12-14T00:00:00"/>
    <s v="B1500001099"/>
    <s v="Hermosillo Comercial, SRL"/>
    <s v="LNM-COMPRA DE PROVISIONES PARA LA ALIMENTACION DE LOS ESTUDIANTES"/>
    <n v="322932.17"/>
    <s v="45 Dias"/>
    <d v="2022-01-28T00:00:00"/>
  </r>
  <r>
    <x v="4"/>
    <d v="2021-12-14T00:00:00"/>
    <s v="B1500001100"/>
    <s v="Hermosillo Comercial, SRL"/>
    <s v="LNM-COMPRA DE PROVISIONES PARA LA ALIMENTACION DE LOS ESTUDIANTES"/>
    <n v="446224.59"/>
    <s v="45 Dias"/>
    <d v="2022-01-28T00:00:00"/>
  </r>
  <r>
    <x v="4"/>
    <d v="2021-12-27T00:00:00"/>
    <s v="B1500001105"/>
    <s v="Hermosillo Comercial, SRL"/>
    <s v="LNNM COMPRA DE ALIMENTOS PARA ESTUDIANTES"/>
    <n v="280313.31"/>
    <s v="45 Dias"/>
    <d v="2022-02-10T00:00:00"/>
  </r>
  <r>
    <x v="4"/>
    <d v="2022-02-10T00:00:00"/>
    <s v="B1500001112"/>
    <s v="Hermosillo Comercial, SRL"/>
    <s v="LNNM - COMPRA DE ALIMENTOS PARA ESTUDIANTES"/>
    <n v="550373.49"/>
    <s v="45 Dias"/>
    <d v="2022-03-27T00:00:00"/>
  </r>
  <r>
    <x v="3"/>
    <d v="2022-02-15T00:00:00"/>
    <s v="B1500001113"/>
    <s v="Hermosillo Comercial, SRL"/>
    <s v="FEM COMPRA DE ALIMENTOS PARA ESTUDIANTES"/>
    <n v="53730.92"/>
    <s v="45 Dias"/>
    <d v="2022-04-01T00:00:00"/>
  </r>
  <r>
    <x v="1"/>
    <d v="2022-02-15T00:00:00"/>
    <s v="B1500001117"/>
    <s v="Hermosillo Comercial, SRL"/>
    <s v="EMH - COMPRA DE ALIMENTOS PARA ESTUDIANTES COMPRA MASIVA"/>
    <n v="107516.46"/>
    <s v="45 Dias"/>
    <d v="2022-04-01T00:00:00"/>
  </r>
  <r>
    <x v="1"/>
    <d v="2022-03-10T00:00:00"/>
    <s v="B0400000026"/>
    <s v="Hermosillo Comercial, SRL"/>
    <s v="EMH - N/C AFECTA FACT. CON NCF: B1500001117 D/F 15/02/2022 ADQ. DE ALIMENTOS COMPRA MASIVA"/>
    <n v="-11824.78"/>
    <s v="45 Dias"/>
    <d v="2022-04-24T00:00:00"/>
  </r>
  <r>
    <x v="2"/>
    <d v="2022-03-25T00:00:00"/>
    <s v="B1500001128"/>
    <s v="Hermosillo Comercial, SRL"/>
    <s v="JVM - COMPRA DE ALIMENTOS PARA ESTUDIANTES COMPRA MASIVA"/>
    <n v="208946.22"/>
    <s v="45 Dias"/>
    <d v="2022-05-09T00:00:00"/>
  </r>
  <r>
    <x v="4"/>
    <d v="2022-04-05T00:00:00"/>
    <s v="B1500001130"/>
    <s v="Hermosillo Comercial, SRL"/>
    <s v="LNNM - COMPRA DE ALIMENTOS PARA ESTUDIANTES COMPRA MASIVA (PENDIENTE DE RECIBIR FACTURA Y EXPEDI..."/>
    <n v="56806.2"/>
    <s v="45 Dias"/>
    <d v="2022-05-20T00:00:00"/>
  </r>
  <r>
    <x v="5"/>
    <d v="2022-04-11T00:00:00"/>
    <s v="B1500001132"/>
    <s v="Hermosillo Comercial, SRL"/>
    <s v="UM - COMPRA DE ALIMENTOS PARA ESTUDIANTES COMPRA MASIVA"/>
    <n v="397818.31"/>
    <s v="45 Dias"/>
    <d v="2022-05-26T00:00:00"/>
  </r>
  <r>
    <x v="3"/>
    <d v="2022-04-14T00:00:00"/>
    <s v="B1500001134"/>
    <s v="Hermosillo Comercial, SRL"/>
    <s v="FEM - COMPRA DE ALIMENTOS PARA ESTUDIANTES COMPRA MASIVA (PENDIENTE DE RECIBIR FACTURA Y EXPEDIE..."/>
    <n v="483795.12"/>
    <s v="45 Dias"/>
    <d v="2022-05-29T00:00:00"/>
  </r>
  <r>
    <x v="3"/>
    <d v="2022-04-14T00:00:00"/>
    <s v="B1500001133"/>
    <s v="Hermosillo Comercial, SRL"/>
    <s v="FEM - COMPRA DE ALIMENTOS PARA ESTUDIANTES COMPRA MASIVA FEM (PENDIENTE DE RECIBIR FACTURA Y EXP..."/>
    <n v="154286.32"/>
    <s v="45 Dias"/>
    <d v="2022-05-29T00:00:00"/>
  </r>
  <r>
    <x v="4"/>
    <d v="2022-04-20T00:00:00"/>
    <s v="B1500001135"/>
    <s v="Hermosillo Comercial, SRL"/>
    <s v="LNNM - COMPRA DE ALIMENTOS PARA ESTUDIANTES COMPRA MASIVA (PENDIENTE DE RECIBIR FACTURA Y EXPEDI..."/>
    <n v="128085.67"/>
    <s v="45 Dias"/>
    <d v="2022-06-04T00:00:00"/>
  </r>
  <r>
    <x v="4"/>
    <d v="2022-04-22T00:00:00"/>
    <s v="B1500001136"/>
    <s v="Hermosillo Comercial, SRL"/>
    <s v="LNNM - COMPRA DE ALIMENTOS PARA ESTUDIANTES COMPRA MASIVA (PENDIENTE DE RECIBIR FACTURA Y EXPEDI..."/>
    <n v="64259.26"/>
    <s v="45 Dias"/>
    <d v="2022-06-06T00:00:00"/>
  </r>
  <r>
    <x v="4"/>
    <d v="2022-04-22T00:00:00"/>
    <s v="B0400000027"/>
    <s v="Hermosillo Comercial, SRL"/>
    <s v="LNNM - N/C AFECTA FACT. CON NCF: B1500001098 D/F 14/12/2021 ADQ. DE ALIMENTOS COMPRA MASIVA"/>
    <n v="-5057"/>
    <s v="45 Dias"/>
    <d v="2022-06-06T00:00:00"/>
  </r>
  <r>
    <x v="4"/>
    <d v="2022-04-22T00:00:00"/>
    <s v="B0400000028"/>
    <s v="Hermosillo Comercial, SRL"/>
    <s v="LNNM - N/C AFECTA FACT. CON NCF: B1500001105 D/F 27/12/2021 ADQ. DE ALIMENTOS COMPRA MASIVA"/>
    <n v="-7800"/>
    <s v="45 Dias"/>
    <d v="2022-06-06T00:00:00"/>
  </r>
  <r>
    <x v="4"/>
    <d v="2022-04-22T00:00:00"/>
    <s v="B0400000029"/>
    <s v="Hermosillo Comercial, SRL"/>
    <s v="LNNM - N/C AFECTA FACT. CON NCF: B1500001099 D/F 14/12/2021 ADQ. DE ALIMENTOS COMPRA MASIVA"/>
    <n v="-10400"/>
    <s v="45 Dias"/>
    <d v="2022-06-06T00:00:00"/>
  </r>
  <r>
    <x v="4"/>
    <d v="2022-04-22T00:00:00"/>
    <s v="B0400000030"/>
    <s v="Hermosillo Comercial, SRL"/>
    <s v="LNNM - N/C AFECTA FACT. CON NCF: B1500001100 D/F 14/12/2021 ADQ. DE ALIMENTOS COMPRA MASIVA"/>
    <n v="-10400"/>
    <s v="45 Dias"/>
    <d v="2022-06-06T00:00:00"/>
  </r>
  <r>
    <x v="4"/>
    <d v="2022-04-22T00:00:00"/>
    <s v="B0400000031"/>
    <s v="Hermosillo Comercial, SRL"/>
    <s v="LNNM - N/C AFECTA FACT. CON NCF: B1500001112 D/F 10/02/2022 ADQ. DE ALIMENTOS COMPRA MASIVA"/>
    <n v="-20800"/>
    <s v="45 Dias"/>
    <d v="2022-06-06T00:00:00"/>
  </r>
  <r>
    <x v="0"/>
    <d v="2021-11-20T00:00:00"/>
    <s v="B1500000540"/>
    <s v="HOTEL COSTA LARIMAR, SRL"/>
    <s v="REC-SERVICIO DE ALOJAMIENTO PARA PARTICIPANTES DE LA PRIMERA FERIA DE BUENAS PRACTICAS"/>
    <n v="21600"/>
    <s v="45 Dias"/>
    <d v="2022-01-04T00:00:00"/>
  </r>
  <r>
    <x v="4"/>
    <d v="2017-12-05T00:00:00"/>
    <s v="A010040011500003287"/>
    <s v="Importadora de Prod. p/ Oficinas"/>
    <s v="LNM-Materiales de oficina"/>
    <n v="196.8"/>
    <s v="45 Dias"/>
    <d v="2018-01-19T00:00:00"/>
  </r>
  <r>
    <x v="5"/>
    <d v="2016-12-31T00:00:00"/>
    <s v="A030030010100051507"/>
    <s v="Imprenta  Hnos Paniagua cxa"/>
    <s v="UM-FACT VARIAS DE Imprenta Paniagua /UM/Periodo 2014"/>
    <n v="14443.2"/>
    <s v="45 Dias"/>
    <d v="2017-02-14T00:00:00"/>
  </r>
  <r>
    <x v="3"/>
    <d v="2019-09-16T00:00:00"/>
    <s v="B1500000292"/>
    <s v="Impresora Kelvis, SRL"/>
    <s v="FEM-LAMINADO DE AULAS DEL RECINTO"/>
    <n v="62776"/>
    <s v="45 Dias"/>
    <d v="2019-10-31T00:00:00"/>
  </r>
  <r>
    <x v="3"/>
    <d v="2019-10-07T00:00:00"/>
    <s v="B1500000300"/>
    <s v="Impresora Kelvis, SRL"/>
    <s v="FEM-SERVICIOS DE LAMINADO DE PUERTAS, VENTANAS Y SEÑALIZACION DE PARQUEOS"/>
    <n v="7788"/>
    <s v="45 Dias"/>
    <d v="2019-11-21T00:00:00"/>
  </r>
  <r>
    <x v="5"/>
    <d v="2016-12-31T00:00:00"/>
    <s v="A010010011500000302"/>
    <s v="Impresos  Camilo, S.A"/>
    <s v="UM-FACT A010010011500000160/172 DE impresos Camilo/UM/periodo 2011y 2012"/>
    <n v="14630.5"/>
    <s v="45 Dias"/>
    <d v="2017-02-14T00:00:00"/>
  </r>
  <r>
    <x v="0"/>
    <d v="2022-04-19T00:00:00"/>
    <s v="B1500000582"/>
    <s v="IMPROFORMAS, SRL"/>
    <s v="REC - COMPRA DE MATERIALES Y SUMINISTROS DE OFICINA PARA LA OPERATIVIDAD DE LAS OFICINAS"/>
    <n v="43916.65"/>
    <s v="45 Dias"/>
    <d v="2022-06-03T00:00:00"/>
  </r>
  <r>
    <x v="0"/>
    <d v="2017-12-21T00:00:00"/>
    <s v="A010010011500000698"/>
    <s v="INSTITUTO POSTAL DOMINICANO"/>
    <s v="REC-SERV. DE DISTRIBUCION REVISTAS"/>
    <n v="51224"/>
    <s v="45 Dias"/>
    <d v="2018-02-04T00:00:00"/>
  </r>
  <r>
    <x v="0"/>
    <d v="2017-12-21T00:00:00"/>
    <s v="A010010011500000697"/>
    <s v="INSTITUTO POSTAL DOMINICANO"/>
    <s v="REC-SERV. DE DISTRIBUCION REVISTAS"/>
    <n v="27950"/>
    <s v="45 Dias"/>
    <d v="2018-02-04T00:00:00"/>
  </r>
  <r>
    <x v="0"/>
    <d v="2017-12-21T00:00:00"/>
    <s v="A010010011500000700"/>
    <s v="INSTITUTO POSTAL DOMINICANO"/>
    <s v="REC-SERV. DE DISTRIBUCION REVISTAS"/>
    <n v="24570"/>
    <s v="45 Dias"/>
    <d v="2018-02-04T00:00:00"/>
  </r>
  <r>
    <x v="0"/>
    <d v="2017-12-21T00:00:00"/>
    <s v="A010010011500000701"/>
    <s v="INSTITUTO POSTAL DOMINICANO"/>
    <s v="REC-SERV. DE DISTRIBUCION REVISTAS"/>
    <n v="16250"/>
    <s v="45 Dias"/>
    <d v="2018-02-04T00:00:00"/>
  </r>
  <r>
    <x v="0"/>
    <d v="2017-12-21T00:00:00"/>
    <s v="A010010011500000699"/>
    <s v="INSTITUTO POSTAL DOMINICANO"/>
    <s v="REC-SERV. DE DISTRIBUCION REVISTAS"/>
    <n v="42250"/>
    <s v="45 Dias"/>
    <d v="2018-02-04T00:00:00"/>
  </r>
  <r>
    <x v="4"/>
    <d v="2022-03-02T00:00:00"/>
    <s v="B1500000666"/>
    <s v="Inversiones DLP,SRL"/>
    <s v="LNNM - ADQUISICION DE ARTICULOS COMESTIBLES (COMPRA MASIVA)"/>
    <n v="129228.88"/>
    <s v="45 Dias"/>
    <d v="2022-04-16T00:00:00"/>
  </r>
  <r>
    <x v="2"/>
    <d v="2022-03-03T00:00:00"/>
    <s v="B1500000670"/>
    <s v="Inversiones DLP,SRL"/>
    <s v="JVM - ADQUISICION DE ARTICULOS COMESTIBLES (COMPRA MASIVA)"/>
    <n v="152815.22"/>
    <s v="45 Dias"/>
    <d v="2022-04-17T00:00:00"/>
  </r>
  <r>
    <x v="1"/>
    <d v="2022-03-03T00:00:00"/>
    <s v="B1500000671"/>
    <s v="Inversiones DLP,SRL"/>
    <s v="EMH - ADQUISICION DE ARTICULOS COMESTIBLES (COMPRA MASIVA)"/>
    <n v="166855.54"/>
    <s v="45 Dias"/>
    <d v="2022-04-17T00:00:00"/>
  </r>
  <r>
    <x v="5"/>
    <d v="2022-03-03T00:00:00"/>
    <s v="B1500000674"/>
    <s v="Inversiones DLP,SRL"/>
    <s v="UM - ADQUISICION DE ARTICULOS COMESTIBLES (COMPRA MASIVA)"/>
    <n v="763315.28"/>
    <s v="45 Dias"/>
    <d v="2022-04-17T00:00:00"/>
  </r>
  <r>
    <x v="3"/>
    <d v="2022-03-03T00:00:00"/>
    <s v="B1500000668"/>
    <s v="Inversiones DLP,SRL"/>
    <s v="FEM - ADQUISICION DE ARTICULOS COMESTIBLES (COMPRA MASIVA)"/>
    <n v="328869.34999999998"/>
    <s v="45 Dias"/>
    <d v="2022-04-17T00:00:00"/>
  </r>
  <r>
    <x v="3"/>
    <d v="2022-03-03T00:00:00"/>
    <s v="B1500000673"/>
    <s v="Inversiones DLP,SRL"/>
    <s v="FEM - ADQUISICION DE ARTICULOS COMESTIBLES (COMPRA MASIVA)"/>
    <n v="614371.34"/>
    <s v="45 Dias"/>
    <d v="2022-04-17T00:00:00"/>
  </r>
  <r>
    <x v="3"/>
    <d v="2022-03-03T00:00:00"/>
    <s v="B1500000669"/>
    <s v="Inversiones DLP,SRL"/>
    <s v="FEM - ADQUISICION DE ARTICULOS COMESTIBLES (REMANENTE)"/>
    <n v="21690"/>
    <s v="45 Dias"/>
    <d v="2022-04-17T00:00:00"/>
  </r>
  <r>
    <x v="4"/>
    <d v="2022-03-30T00:00:00"/>
    <s v="B1500000689"/>
    <s v="Inversiones DLP,SRL"/>
    <s v="LNNM - ADQUISICION DE ARTICULOS COMESTIBLES COMPRA MASIVA"/>
    <n v="167026.71"/>
    <s v="45 Dias"/>
    <d v="2022-05-14T00:00:00"/>
  </r>
  <r>
    <x v="5"/>
    <d v="2022-04-04T00:00:00"/>
    <s v="B1500000694"/>
    <s v="Inversiones DLP,SRL"/>
    <s v="UM - ADQ. DE ARTICULOS COMESTIBLES COMPRA MASIVA"/>
    <n v="2222790.02"/>
    <s v="45 Dias"/>
    <d v="2022-05-19T00:00:00"/>
  </r>
  <r>
    <x v="1"/>
    <d v="2022-04-07T00:00:00"/>
    <s v="B1500000701"/>
    <s v="Inversiones DLP,SRL"/>
    <s v="EMH - ADQ. DE ARTICULOS COMESTIBLES COMPRA MASIVA"/>
    <n v="364044.61"/>
    <s v="45 Dias"/>
    <d v="2022-05-22T00:00:00"/>
  </r>
  <r>
    <x v="5"/>
    <d v="2022-04-07T00:00:00"/>
    <s v="B1500000700"/>
    <s v="Inversiones DLP,SRL"/>
    <s v="UM - ADQ. DE ARTICULOS COMESTIBLES COMPRA MASIVA"/>
    <n v="173914.29"/>
    <s v="45 Dias"/>
    <d v="2022-05-22T00:00:00"/>
  </r>
  <r>
    <x v="3"/>
    <d v="2022-04-07T00:00:00"/>
    <s v="B1500000699"/>
    <s v="Inversiones DLP,SRL"/>
    <s v="FEM - ADQ. DE ARTICULOS COMESTIBLES REMANENTE"/>
    <n v="19090"/>
    <s v="45 Dias"/>
    <d v="2022-05-22T00:00:00"/>
  </r>
  <r>
    <x v="3"/>
    <d v="2022-04-07T00:00:00"/>
    <s v="B1500000698"/>
    <s v="Inversiones DLP,SRL"/>
    <s v="FEM - ADQ. DE ARTICULOS COMESTIBLES COMPRA MASIVA"/>
    <n v="803827.34"/>
    <s v="45 Dias"/>
    <d v="2022-05-22T00:00:00"/>
  </r>
  <r>
    <x v="3"/>
    <d v="2022-04-22T00:00:00"/>
    <s v="B1500000381"/>
    <s v="Inversiones Tejeda Valera"/>
    <s v="FEM - ADQUISICION DE MATERIALES DE ESCRITORIO, OFICINA Y BIBLIOTECA (PENDIENTE RECIBIR EXPEDIENNTE)"/>
    <n v="243134.28"/>
    <s v="45 Dias"/>
    <d v="2022-06-06T00:00:00"/>
  </r>
  <r>
    <x v="5"/>
    <d v="2016-12-31T00:00:00"/>
    <s v="A010010011500000002"/>
    <s v="Inversiones Toledo Marte SRL"/>
    <s v="UM-fact A01001001150002309/ Inversiones Toledo /UM/periodo 2015"/>
    <n v="26007"/>
    <s v="45 Dias"/>
    <d v="2017-02-14T00:00:00"/>
  </r>
  <r>
    <x v="0"/>
    <d v="2022-01-31T00:00:00"/>
    <s v="B1500000077"/>
    <s v="INVERSIONES VERADALIA SRL"/>
    <s v="REC- SERVICIO FUMIGACION PAR AREAS EXTERIOR E INTERIOR DE RECTORIA"/>
    <n v="6844"/>
    <s v="45 Dias"/>
    <d v="2022-03-17T00:00:00"/>
  </r>
  <r>
    <x v="0"/>
    <d v="2022-03-10T00:00:00"/>
    <s v="B1500000084"/>
    <s v="INVERSIONES VERADALIA SRL"/>
    <s v="REC - SERVICIO FUMIGACION PAR AREAS EXTERIOR E INTERIOR DE RECTORIA"/>
    <n v="6844"/>
    <s v="45 Dias"/>
    <d v="2022-04-24T00:00:00"/>
  </r>
  <r>
    <x v="0"/>
    <d v="2022-03-25T00:00:00"/>
    <s v="B1500000086"/>
    <s v="INVERSIONES VERADALIA SRL"/>
    <s v="REC - SERVICIO FUMIGACION PAR AREAS EXTERIOR E INTERIOR DE RECTORIA"/>
    <n v="6844"/>
    <s v="45 Dias"/>
    <d v="2022-05-09T00:00:00"/>
  </r>
  <r>
    <x v="0"/>
    <d v="2022-04-01T00:00:00"/>
    <s v="B1500000052"/>
    <s v="IRIS ARMONIA PEÑA MINAYA"/>
    <s v="REC - SERVICIO DE LEGALIZACION DE CONTRATOS DE OBRAS, BIENES Y SERVICIOS Y UN CONTRATO ADMINISTR..."/>
    <n v="47790"/>
    <s v="45 Dias"/>
    <d v="2022-05-16T00:00:00"/>
  </r>
  <r>
    <x v="0"/>
    <d v="2021-06-08T00:00:00"/>
    <s v="B1500000328"/>
    <s v="J.C.Q, INGENIERIA EN ASENSORES, SRL"/>
    <s v="REC-SERVICIO DE MANTENIMIENTO DE ASCENSORES"/>
    <n v="9468.32"/>
    <s v="45 Dias"/>
    <d v="2021-07-23T00:00:00"/>
  </r>
  <r>
    <x v="4"/>
    <d v="2021-09-03T00:00:00"/>
    <s v="B1500000355"/>
    <s v="J.C.Q, INGENIERIA EN ASENSORES, SRL"/>
    <s v="LNM- MANT. Y REP. DE ASCENSORES (PENDIENTE DE RECIBIR)"/>
    <n v="4734.16"/>
    <s v="45 Dias"/>
    <d v="2021-10-18T00:00:00"/>
  </r>
  <r>
    <x v="0"/>
    <d v="2021-10-06T00:00:00"/>
    <s v="B1500000363"/>
    <s v="J.C.Q, INGENIERIA EN ASENSORES, SRL"/>
    <s v="REC-SERVICIO DE MANTENIMIENTO DE ASCENSORES"/>
    <n v="14202.48"/>
    <s v="45 Dias"/>
    <d v="2021-11-20T00:00:00"/>
  </r>
  <r>
    <x v="1"/>
    <d v="2022-04-05T00:00:00"/>
    <s v="B1500000454"/>
    <s v="J.C.Q, INGENIERIA EN ASENSORES, SRL"/>
    <s v="EMH - SERVICIO DE MANTENIMIENTO ASCENSOR ABRIL 2022"/>
    <n v="4734.16"/>
    <s v="45 Dias"/>
    <d v="2022-05-20T00:00:00"/>
  </r>
  <r>
    <x v="0"/>
    <d v="2022-04-05T00:00:00"/>
    <s v="B1500000455"/>
    <s v="J.C.Q, INGENIERIA EN ASENSORES, SRL"/>
    <s v="REC - SERVICIO DE MANTENIMIENTO ASCENSORES ABRIL 2022"/>
    <n v="9468.32"/>
    <s v="45 Dias"/>
    <d v="2022-05-20T00:00:00"/>
  </r>
  <r>
    <x v="3"/>
    <d v="2022-03-15T00:00:00"/>
    <s v="B1500000014"/>
    <s v="JENAMAN COMPANY SRL"/>
    <s v="FEM - COMPRA DE REMANENTE DE ALIMENTOS (PENDIENTE RECIBIR FACT. Y EXPEDIENTE)"/>
    <n v="37720"/>
    <s v="45 Dias"/>
    <d v="2022-04-29T00:00:00"/>
  </r>
  <r>
    <x v="3"/>
    <d v="2022-04-19T00:00:00"/>
    <s v="B1500000016"/>
    <s v="JENAMAN COMPANY SRL"/>
    <s v="FEM - COMPRA DE REMANENTE DE ALIMENTOS"/>
    <n v="17900"/>
    <s v="45 Dias"/>
    <d v="2022-06-03T00:00:00"/>
  </r>
  <r>
    <x v="3"/>
    <d v="2022-04-19T00:00:00"/>
    <s v="B1500000015"/>
    <s v="JENAMAN COMPANY SRL"/>
    <s v="FEM - COMPRA DE REMANENTE DE ALIMENTOS"/>
    <n v="34751.300000000003"/>
    <s v="45 Dias"/>
    <d v="2022-06-03T00:00:00"/>
  </r>
  <r>
    <x v="3"/>
    <d v="2022-04-21T00:00:00"/>
    <s v="B0400000001"/>
    <s v="JENAMAN COMPANY SRL"/>
    <s v="FEM-N/C AFECTA FACTURA B1500000014"/>
    <n v="-16"/>
    <s v="45 Dias"/>
    <d v="2022-06-05T00:00:00"/>
  </r>
  <r>
    <x v="0"/>
    <d v="2022-04-25T00:00:00"/>
    <s v="B1500000013"/>
    <s v="JUAN CARLOS ALVAREZ ROMERO"/>
    <s v="REC- SERVICIO DE TRANSMISION, FILMACION Y EDICION DE VIDEOS PARA ISFODOSU"/>
    <n v="395300"/>
    <s v="45 Dias"/>
    <d v="2022-06-09T00:00:00"/>
  </r>
  <r>
    <x v="0"/>
    <d v="2022-02-22T00:00:00"/>
    <s v="B1500000087"/>
    <s v="LAVE, SA."/>
    <s v="REC-ADQUISICION DE SILLA OPERATIVA CON BRAZOS (PENDIENTE ESPERA DE EXPEDIENTE)"/>
    <n v="249523.51"/>
    <s v="45 Dias"/>
    <d v="2022-04-08T00:00:00"/>
  </r>
  <r>
    <x v="2"/>
    <d v="2019-03-12T00:00:00"/>
    <s v="B1500000006"/>
    <s v="LEONARDO LUCIANO REYES"/>
    <s v="JVM-MANTENIMIENTO PLANTA ELECTRICA"/>
    <n v="34810"/>
    <s v="45 Dias"/>
    <d v="2019-04-26T00:00:00"/>
  </r>
  <r>
    <x v="0"/>
    <d v="2022-03-29T00:00:00"/>
    <s v="B1500000253"/>
    <s v="LOLA 5 MULTISERVICES SRL"/>
    <s v="REC - COMPRA MATERIALES Y SUMINISTROS DE OFICINA"/>
    <n v="188977"/>
    <s v="45 Dias"/>
    <d v="2022-05-13T00:00:00"/>
  </r>
  <r>
    <x v="4"/>
    <d v="2021-12-08T00:00:00"/>
    <s v="B1500000122"/>
    <s v="Manuel Ant.Rosario Almanzar"/>
    <s v="LNM-COMPRA DE REMANENTE DE PROVISIONES PARA USO DE LA ALIMENTACION DE LOS ESTUDIANTES"/>
    <n v="39370"/>
    <s v="45 Dias"/>
    <d v="2022-01-22T00:00:00"/>
  </r>
  <r>
    <x v="4"/>
    <d v="2021-12-08T00:00:00"/>
    <s v="B1500000121"/>
    <s v="Manuel Ant.Rosario Almanzar"/>
    <s v="LNM-COMPRA DE REMANENTE DE PROVISIONES PARA USO DE LA ALIMENTACION DE LOS ESTUDIANTES"/>
    <n v="7699"/>
    <s v="45 Dias"/>
    <d v="2022-01-22T00:00:00"/>
  </r>
  <r>
    <x v="4"/>
    <d v="2022-02-17T00:00:00"/>
    <s v="B1500000125"/>
    <s v="Manuel Ant.Rosario Almanzar"/>
    <s v="LNM-COMPRA DE REMANENTE DE PROVISIONES PARA USO DE LA ALIMENTACION DE LOS ESTUDIANTES"/>
    <n v="58628"/>
    <s v="45 Dias"/>
    <d v="2022-04-03T00:00:00"/>
  </r>
  <r>
    <x v="4"/>
    <d v="2022-02-17T00:00:00"/>
    <s v="B1500000124"/>
    <s v="Manuel Ant.Rosario Almanzar"/>
    <s v="LNM-COMPRA DE REMANENTE DE PROVISIONES PARA USO DE LA ALIMENTACION DE LOS ESTUDIANTES"/>
    <n v="5352"/>
    <s v="45 Dias"/>
    <d v="2022-04-03T00:00:00"/>
  </r>
  <r>
    <x v="1"/>
    <d v="2022-04-04T00:00:00"/>
    <s v="B1500000213"/>
    <s v="MARIA NIEVES ALVAREZ REVILLA"/>
    <s v="EMH - COMPRA DE MATERIALES Y SUMINISTROS DE OFICINA"/>
    <n v="38160"/>
    <s v="45 Dias"/>
    <d v="2022-05-19T00:00:00"/>
  </r>
  <r>
    <x v="1"/>
    <d v="2016-12-31T00:00:00"/>
    <s v="A010010011500000160"/>
    <s v="Marita Gourmet, SRL"/>
    <s v="EMH-fact A010010010100000008/EMH/PERIODO 2011"/>
    <n v="28855"/>
    <s v="45 Dias"/>
    <d v="2017-02-14T00:00:00"/>
  </r>
  <r>
    <x v="2"/>
    <d v="2022-04-21T00:00:00"/>
    <s v="B1500000213"/>
    <s v="MAXX ESTINTORES SRL"/>
    <s v="JVM - SERVICIO DE MANTENIMIENTO Y REPARACION DE MAQUINA LAVAPLATOS"/>
    <n v="30550.2"/>
    <s v="45 Dias"/>
    <d v="2022-06-05T00:00:00"/>
  </r>
  <r>
    <x v="6"/>
    <d v="2021-09-25T00:00:00"/>
    <s v="B1500000316"/>
    <s v="MEJIA PRADO PEST CONTROL, SRL"/>
    <s v="EPH- SERVICIO DE FUMIGACION"/>
    <n v="17464"/>
    <s v="45 Dias"/>
    <d v="2021-11-09T00:00:00"/>
  </r>
  <r>
    <x v="6"/>
    <d v="2021-10-30T00:00:00"/>
    <s v="B1500000322"/>
    <s v="MEJIA PRADO PEST CONTROL, SRL"/>
    <s v="EPH- SERVICIO DE FUMIGACION"/>
    <n v="17464"/>
    <s v="45 Dias"/>
    <d v="2021-12-14T00:00:00"/>
  </r>
  <r>
    <x v="6"/>
    <d v="2021-12-04T00:00:00"/>
    <s v="B1500000327"/>
    <s v="MEJIA PRADO PEST CONTROL, SRL"/>
    <s v="EPH- SERVICIO DE FUMIGACION"/>
    <n v="17464"/>
    <s v="45 Dias"/>
    <d v="2022-01-18T00:00:00"/>
  </r>
  <r>
    <x v="6"/>
    <d v="2022-04-01T00:00:00"/>
    <s v="B1500000340"/>
    <s v="MEJIA PRADO PEST CONTROL, SRL"/>
    <s v="EPH - SERVICIO DE FUMIGACION"/>
    <n v="17464"/>
    <s v="45 Dias"/>
    <d v="2022-05-16T00:00:00"/>
  </r>
  <r>
    <x v="3"/>
    <d v="2016-11-30T00:00:00"/>
    <s v="A010010011500000060"/>
    <s v="MULTFOODS GM DOMINICANA"/>
    <s v="FEM-SERVICIOS DE CATERING"/>
    <n v="15888.4"/>
    <s v="45 Dias"/>
    <d v="2017-01-14T00:00:00"/>
  </r>
  <r>
    <x v="5"/>
    <d v="2017-06-21T00:00:00"/>
    <s v="A010010011500001029"/>
    <s v="Multimpresos OHPE, SRL"/>
    <s v="UM-60 SERIGRAFIADOS DE POLO SHIRT"/>
    <n v="31860"/>
    <s v="45 Dias"/>
    <d v="2017-08-05T00:00:00"/>
  </r>
  <r>
    <x v="5"/>
    <d v="2017-10-11T00:00:00"/>
    <s v="A010010011500001075"/>
    <s v="Multimpresos OHPE, SRL"/>
    <s v="UM-125 serigrafía de polo t-shirt"/>
    <n v="70062.5"/>
    <s v="45 Dias"/>
    <d v="2017-11-25T00:00:00"/>
  </r>
  <r>
    <x v="0"/>
    <d v="2022-04-22T00:00:00"/>
    <s v="B1500000156"/>
    <s v="MULTIPLICITY, SRL"/>
    <s v="REC - SERVICIOS DE APLICACION DE EVALUACIONES EN LINEA, A PARTICIPANTES EN CONCURSOS Y RECLUTAMI..."/>
    <n v="601800"/>
    <s v="45 Dias"/>
    <d v="2022-06-06T00:00:00"/>
  </r>
  <r>
    <x v="6"/>
    <d v="2016-12-31T00:00:00"/>
    <s v="A010010011500002309"/>
    <s v="Negociado de vehiculo SRL"/>
    <s v="EPH-PARA INGRESAR LA CX P NEGOCIADO DE VEHIC.  AL 31/12/2016 -EPH"/>
    <n v="15725.31"/>
    <s v="45 Dias"/>
    <d v="2017-02-14T00:00:00"/>
  </r>
  <r>
    <x v="1"/>
    <d v="2022-04-01T00:00:00"/>
    <s v="B1500004223"/>
    <s v="Offitek, SRL"/>
    <s v="EMH - MATERIALES Y SUMINISTROS DE OFICINA"/>
    <n v="24620.51"/>
    <s v="45 Dias"/>
    <d v="2022-05-16T00:00:00"/>
  </r>
  <r>
    <x v="0"/>
    <d v="2022-03-10T00:00:00"/>
    <s v="B1500000457"/>
    <s v="OFICENTRO ORIENTAL"/>
    <s v="REC - SERVICIOS DE COPIADO E IMPRESIONES DE PRUEBAS DIAGNOSTICAS Y FOLLETOS"/>
    <n v="128477.22"/>
    <s v="45 Dias"/>
    <d v="2022-04-24T00:00:00"/>
  </r>
  <r>
    <x v="0"/>
    <d v="2022-03-01T00:00:00"/>
    <s v="B1500000011"/>
    <s v="OTROJO EIRL"/>
    <s v="REC - SERVICIOS FOTOGRAFICOS"/>
    <n v="114328.88"/>
    <s v="45 Dias"/>
    <d v="2022-04-15T00:00:00"/>
  </r>
  <r>
    <x v="3"/>
    <d v="2022-03-17T00:00:00"/>
    <s v="B1500000769"/>
    <s v="PADRON OFFICE SUPPLY"/>
    <s v="FEM - ADQUISICION DE SUMINISTROS DE OFICINA PARA EL RECINTO"/>
    <n v="30487.54"/>
    <s v="45 Dias"/>
    <d v="2022-05-01T00:00:00"/>
  </r>
  <r>
    <x v="2"/>
    <d v="2022-03-28T00:00:00"/>
    <s v="B1500004725"/>
    <s v="Papelería Cactus, SRL"/>
    <s v="JVM - ADQUISICION DE MATERIALES Y SUMINISTROS DE OFICINA"/>
    <n v="186768.86"/>
    <s v="45 Dias"/>
    <d v="2022-05-12T00:00:00"/>
  </r>
  <r>
    <x v="2"/>
    <d v="2022-04-19T00:00:00"/>
    <s v="B1500004783"/>
    <s v="Papelería Cactus, SRL"/>
    <s v="JVM - ADQUISICION DE UNA MAQUINA DE ESCRIBIR ELECTRICA"/>
    <n v="28685.8"/>
    <s v="45 Dias"/>
    <d v="2022-06-03T00:00:00"/>
  </r>
  <r>
    <x v="4"/>
    <d v="2022-04-01T00:00:00"/>
    <s v="B1500000218"/>
    <s v="PERFECT PEST CONTROL , SRL"/>
    <s v="LNNM - SERVICIO DE FUMIGACION ABRIL 1"/>
    <n v="15555.55"/>
    <s v="45 Dias"/>
    <d v="2022-05-16T00:00:00"/>
  </r>
  <r>
    <x v="4"/>
    <d v="2022-04-11T00:00:00"/>
    <s v="B1500000220"/>
    <s v="PERFECT PEST CONTROL , SRL"/>
    <s v="LNNM - SERVICIO DE FUMIGACION ABRIL 3"/>
    <n v="15555.55"/>
    <s v="45 Dias"/>
    <d v="2022-05-26T00:00:00"/>
  </r>
  <r>
    <x v="4"/>
    <d v="2022-04-18T00:00:00"/>
    <s v="B1500000219"/>
    <s v="PERFECT PEST CONTROL , SRL"/>
    <s v="LNNM - SERVICIO DE FUMIGACION ABRIL 2"/>
    <n v="15555.55"/>
    <s v="45 Dias"/>
    <d v="2022-06-02T00:00:00"/>
  </r>
  <r>
    <x v="4"/>
    <d v="2022-04-25T00:00:00"/>
    <s v="B1500000221"/>
    <s v="PERFECT PEST CONTROL , SRL"/>
    <s v="LNNM - SERVICIO DE FUMIGACION ABRIL 4"/>
    <n v="15555.55"/>
    <s v="45 Dias"/>
    <d v="2022-06-09T00:00:00"/>
  </r>
  <r>
    <x v="4"/>
    <d v="2016-12-31T00:00:00"/>
    <s v="A010010010100000008"/>
    <s v="Pollo Licey ,Srl"/>
    <s v="LNM-FACTS VARIAS Pollo Licey . SRL/LNNM/PERIODO 2015"/>
    <n v="6995.01"/>
    <s v="45 Dias"/>
    <d v="2017-02-14T00:00:00"/>
  </r>
  <r>
    <x v="3"/>
    <d v="2022-04-05T00:00:00"/>
    <s v="B1500000019"/>
    <s v="PUNTUAL SOLUCIONES KSP, SRL."/>
    <s v="FEM - COMPRA DE TRITURADORAS DE PAPEL"/>
    <n v="75667.460000000006"/>
    <s v="45 Dias"/>
    <d v="2022-05-20T00:00:00"/>
  </r>
  <r>
    <x v="5"/>
    <d v="2019-09-27T00:00:00"/>
    <s v="B1500000011"/>
    <s v="R&amp;S INTERNACIONAL SRL"/>
    <s v="UM-SERVICIOS DE FUMIGACION EN TODAS LAS AREAS DEL RECINTO UM"/>
    <n v="19824"/>
    <s v="45 Dias"/>
    <d v="2019-11-11T00:00:00"/>
  </r>
  <r>
    <x v="6"/>
    <d v="2018-11-29T00:00:00"/>
    <s v="B1500000016"/>
    <s v="Rafael Arnaldo Sosa Liriano"/>
    <s v="EPH-ADQUISICION DE REMANENTE DE ALIMENTACION PARA ESTUDIANTES DEL RECINTO"/>
    <n v="3025"/>
    <s v="45 Dias"/>
    <d v="2019-01-13T00:00:00"/>
  </r>
  <r>
    <x v="6"/>
    <d v="2019-01-25T00:00:00"/>
    <s v="B1500000021"/>
    <s v="Rafael Arnaldo Sosa Liriano"/>
    <s v="EPH-ADQUISICION DE REMANENTE DE ALIMENTACION PARA ESTUDIANTES DEL RECINTO"/>
    <n v="14775"/>
    <s v="45 Dias"/>
    <d v="2019-03-11T00:00:00"/>
  </r>
  <r>
    <x v="6"/>
    <d v="2019-01-25T00:00:00"/>
    <s v="B1500000022"/>
    <s v="Rafael Arnaldo Sosa Liriano"/>
    <s v="EPH-ADQUISICION DE REMANENTE DE ALIMENTACION PARA ESTUDIANTES DEL RECINTO"/>
    <n v="850"/>
    <s v="45 Dias"/>
    <d v="2019-03-11T00:00:00"/>
  </r>
  <r>
    <x v="6"/>
    <d v="2019-04-24T00:00:00"/>
    <s v="B1500000028"/>
    <s v="Rafael Arnaldo Sosa Liriano"/>
    <s v="EPH-ADQUISICION DE REMANENTE DE ALIMENTACION PARA ESTUDIANTES DEL RECINTO"/>
    <n v="37423"/>
    <s v="45 Dias"/>
    <d v="2019-06-08T00:00:00"/>
  </r>
  <r>
    <x v="6"/>
    <d v="2019-04-24T00:00:00"/>
    <s v="B1500000029"/>
    <s v="Rafael Arnaldo Sosa Liriano"/>
    <s v="EPH-ADQUISICION DE REMANENTE DE ALIMENTACION PARA ESTUDIANTES DEL RECINTO"/>
    <n v="2975"/>
    <s v="45 Dias"/>
    <d v="2019-06-08T00:00:00"/>
  </r>
  <r>
    <x v="6"/>
    <d v="2019-05-10T00:00:00"/>
    <s v="B1500000030"/>
    <s v="Rafael Arnaldo Sosa Liriano"/>
    <s v="EPH-ADQUISICION DE REMANENTE DE ALIMENTACION PARA USO DEL RECINTO"/>
    <n v="5675"/>
    <s v="45 Dias"/>
    <d v="2019-06-24T00:00:00"/>
  </r>
  <r>
    <x v="1"/>
    <d v="2016-12-31T00:00:00"/>
    <s v="A050010011500000566"/>
    <s v="Ramon Valdez Perez"/>
    <s v="EMH-fact A0200200022600000004 DEL EMH/Ramon Valdez/PERIODO 2012"/>
    <n v="11600"/>
    <s v="45 Dias"/>
    <d v="2017-02-14T00:00:00"/>
  </r>
  <r>
    <x v="0"/>
    <d v="2019-10-07T00:00:00"/>
    <s v="B1500000010"/>
    <s v="RHUMAN SITE, SRL"/>
    <s v="REC-CURSOS LEADER HAPPINESS OFFICER"/>
    <n v="270279"/>
    <s v="45 Dias"/>
    <d v="2019-11-21T00:00:00"/>
  </r>
  <r>
    <x v="3"/>
    <d v="2016-12-31T00:00:00"/>
    <s v="A030020011500003200"/>
    <s v="S &amp; G Computer SRL"/>
    <s v="FEM-fact A010010010100002460/ FEM/ S &amp;G Computer /Periodo 2012"/>
    <n v="52020"/>
    <s v="45 Dias"/>
    <d v="2017-02-14T00:00:00"/>
  </r>
  <r>
    <x v="0"/>
    <d v="2022-04-11T00:00:00"/>
    <s v="B1500001040"/>
    <s v="SABE MG, SRL"/>
    <s v="REC - SERV. DE CATERING PARA ACTIVIDADES VARIAS (DIA DE LA MUJER, TALLER PROMOTORES INST., MESA ..."/>
    <n v="83034.240000000005"/>
    <s v="45 Dias"/>
    <d v="2022-05-26T00:00:00"/>
  </r>
  <r>
    <x v="0"/>
    <d v="2022-01-17T00:00:00"/>
    <s v="B1500000023"/>
    <s v="Sanfra Foods &amp; Catering SRL"/>
    <s v="REC-CONTRATACION DE SERVICIO DE CATERING PARA LAS ACTIVIDADES ACADEMICAS Y ADM"/>
    <n v="15786.93"/>
    <s v="45 Dias"/>
    <d v="2022-03-03T00:00:00"/>
  </r>
  <r>
    <x v="0"/>
    <d v="2022-02-09T00:00:00"/>
    <s v="B1500000025"/>
    <s v="Sanfra Foods &amp; Catering SRL"/>
    <s v="REC - POR SERVICIO DE CATERING PARA DIVERSAS ACTIVIDADES"/>
    <n v="12916.58"/>
    <s v="45 Dias"/>
    <d v="2022-03-26T00:00:00"/>
  </r>
  <r>
    <x v="0"/>
    <d v="2022-02-15T00:00:00"/>
    <s v="B1500000026"/>
    <s v="Sanfra Foods &amp; Catering SRL"/>
    <s v="REC - POR SERVICIO DE CATERING PARA DIVERSAS ACTIVIDADES"/>
    <n v="22962.799999999999"/>
    <s v="45 Dias"/>
    <d v="2022-04-01T00:00:00"/>
  </r>
  <r>
    <x v="0"/>
    <d v="2022-03-22T00:00:00"/>
    <s v="B1500000027"/>
    <s v="Sanfra Foods &amp; Catering SRL"/>
    <s v="REC - POR SERVICIO DE CATERING PARA DIVERSAS ACTIVIDADES"/>
    <n v="43055.25"/>
    <s v="45 Dias"/>
    <d v="2022-05-06T00:00:00"/>
  </r>
  <r>
    <x v="0"/>
    <d v="2022-04-22T00:00:00"/>
    <s v="B1500006243"/>
    <s v="SEGURO NACIONAL DE SALUD"/>
    <s v="REC - FACTURACION MAYO 2022 SEG. COMPLEMENTARIO"/>
    <n v="500610"/>
    <s v="45 Dias"/>
    <d v="2022-06-06T00:00:00"/>
  </r>
  <r>
    <x v="0"/>
    <d v="2022-04-20T00:00:00"/>
    <s v="B1500034628"/>
    <s v="Seguros Banreservas"/>
    <s v="REC - PAGO POLIZA 2-2-502-0143806, RENOVACION ANUAL DE FLOTILLA DE VEHICULO DEL INSTITUTO, ABRIL..."/>
    <n v="3633274.93"/>
    <s v="45 Dias"/>
    <d v="2022-06-04T00:00:00"/>
  </r>
  <r>
    <x v="0"/>
    <d v="2022-04-18T00:00:00"/>
    <s v="B1500008834"/>
    <s v="SEGUROS UNIVERSAL, SA"/>
    <s v="REC - FACTURACION SEGUROS COMPLEMENTARIO MAYO 2022"/>
    <n v="116550"/>
    <s v="45 Dias"/>
    <d v="2022-06-02T00:00:00"/>
  </r>
  <r>
    <x v="0"/>
    <d v="2022-04-18T00:00:00"/>
    <s v="B1500008815"/>
    <s v="SEGUROS UNIVERSAL, SA"/>
    <s v="REC - FACTURACION SEGUROS COMPLEMENTARIO MAYO 2022"/>
    <n v="74160"/>
    <s v="45 Dias"/>
    <d v="2022-06-02T00:00:00"/>
  </r>
  <r>
    <x v="2"/>
    <d v="2022-04-12T00:00:00"/>
    <s v="B1500000708"/>
    <s v="SERVICIOS EMPRESARIALES CANAAN, SRL."/>
    <s v="JVM - COMPRA DE TICKETS PREPAGO DE COMBUSTIBLE PARA LA FLOTILLA DE VEHICULOS Y ASIGNACIONES"/>
    <n v="125500"/>
    <s v="45 Dias"/>
    <d v="2022-05-27T00:00:00"/>
  </r>
  <r>
    <x v="5"/>
    <d v="2022-04-11T00:00:00"/>
    <s v="B1500000193"/>
    <s v="SIMENI PATNER, SRL"/>
    <s v="UM - SERVICIO DE MANTENIMIENTO CAMIONETA FORD RANGER EL08304"/>
    <n v="55460"/>
    <s v="45 Dias"/>
    <d v="2022-05-26T00:00:00"/>
  </r>
  <r>
    <x v="0"/>
    <d v="2020-07-20T00:00:00"/>
    <s v="B1500000129"/>
    <s v="SITCORP, SRL"/>
    <s v="REC- CIERRE DE PROYECTO DYNAMICS AX"/>
    <n v="464594.84"/>
    <s v="45 Dias"/>
    <d v="2020-09-03T00:00:00"/>
  </r>
  <r>
    <x v="0"/>
    <d v="2022-01-20T00:00:00"/>
    <s v="B1500000103"/>
    <s v="SOCIEDAD DOMINICANA DE FISICA (SODOFI)"/>
    <s v="REC-INSCRIPCION Y ALOJAMIENTO DE CUATRO PARTICIPANTES EN EL CONGRESO INTERNACIONAL DE SOCIEDAD D..."/>
    <n v="232000"/>
    <s v="45 Dias"/>
    <d v="2022-03-06T00:00:00"/>
  </r>
  <r>
    <x v="0"/>
    <d v="2022-04-12T00:00:00"/>
    <s v="B1500000154"/>
    <s v="STOA, SRL"/>
    <s v="REC - 20% LEVANTAMIENTO Y MODELADO DE PLANOS DE EDIFICACIONES RUM Y REMH"/>
    <n v="339840"/>
    <s v="45 Dias"/>
    <d v="2022-05-27T00:00:00"/>
  </r>
  <r>
    <x v="0"/>
    <d v="2022-04-08T00:00:00"/>
    <s v="B1500000164"/>
    <s v="SUJETO 10,SRL"/>
    <s v="REC - SERV. DE FILMACION Y EDICION DE VIDEOS"/>
    <n v="199097.82"/>
    <s v="45 Dias"/>
    <d v="2022-05-23T00:00:00"/>
  </r>
  <r>
    <x v="1"/>
    <d v="2022-04-06T00:00:00"/>
    <s v="B1500000171"/>
    <s v="SULIMA IMPORT,SRL"/>
    <s v="EMH - COMPRA DE ALIMENTOS PARA CONSUMO DE LOS ESTUDIANTES REMANENTE"/>
    <n v="150207.88"/>
    <s v="45 Dias"/>
    <d v="2022-05-21T00:00:00"/>
  </r>
  <r>
    <x v="4"/>
    <d v="2022-03-31T00:00:00"/>
    <s v="B1500077761"/>
    <s v="SUNIX PETROLEUM, S.R.L."/>
    <s v="LNNM - TICKETS DE COMBUSTIBLE PARA  ASIGNACIONES DE COMBUSTIBLE Y LA FLOTILLA VEHICULAR"/>
    <n v="159500"/>
    <s v="45 Dias"/>
    <d v="2022-05-15T00:00:00"/>
  </r>
  <r>
    <x v="4"/>
    <d v="2022-03-31T00:00:00"/>
    <s v="B1500077762"/>
    <s v="SUNIX PETROLEUM, S.R.L."/>
    <s v="LNNM - TICKETS DE COMBUSTIBLE PARA  ASIGNACIONES DE COMBUSTIBLE Y LA FLOTILLA VEHICULAR"/>
    <n v="50500"/>
    <s v="45 Dias"/>
    <d v="2022-05-15T00:00:00"/>
  </r>
  <r>
    <x v="0"/>
    <d v="2022-04-01T00:00:00"/>
    <s v="B1500077770"/>
    <s v="SUNIX PETROLEUM, S.R.L."/>
    <s v="REC - TICKETS DE COMBUSTIBLE PARA  ASIGNACIONES DE COMBUSTIBLE Y LA FLOTILLA VEHICULAR"/>
    <n v="750000"/>
    <s v="45 Dias"/>
    <d v="2022-05-16T00:00:00"/>
  </r>
  <r>
    <x v="3"/>
    <d v="2022-04-13T00:00:00"/>
    <s v="B1500078518"/>
    <s v="SUNIX PETROLEUM, S.R.L."/>
    <s v="FEM - TICKETS DE COMBUSTIBLE PARA  ASIGNACIONES DE COMBUSTIBLE Y LA FLOTILLA VEHICULAR (PENDIENT..."/>
    <n v="85000"/>
    <s v="45 Dias"/>
    <d v="2022-05-28T00:00:00"/>
  </r>
  <r>
    <x v="3"/>
    <d v="2022-04-19T00:00:00"/>
    <s v="B1500078522"/>
    <s v="SUNIX PETROLEUM, S.R.L."/>
    <s v="FEM - TICKETS DE COMBUSTIBLE PARA  ASIGNACIONES DE COMBUSTIBLE Y LA FLOTILLA VEHICULAR (PENDIENT..."/>
    <n v="85000"/>
    <s v="45 Dias"/>
    <d v="2022-06-03T00:00:00"/>
  </r>
  <r>
    <x v="2"/>
    <d v="2019-11-25T00:00:00"/>
    <s v="B1500000108"/>
    <s v="SUPLIDORA INDUSTRIAL DOMINICANA, S.R.L."/>
    <s v="JVM-COMPRA DE PARAGUAS,POLOSHERT SERIGRAFIADOS  (PENDIENTE ESPERA DE EXPEDIENTE)"/>
    <n v="141305"/>
    <s v="45 Dias"/>
    <d v="2020-01-09T00:00:00"/>
  </r>
  <r>
    <x v="4"/>
    <d v="2022-03-24T00:00:00"/>
    <s v="B1500000136"/>
    <s v="SUPLIMADE COMERCIAL, SRL"/>
    <s v="LNNM - COMPRA DE ALIMENTOS - REMANENTE"/>
    <n v="32001.5"/>
    <s v="45 Dias"/>
    <d v="2022-05-08T00:00:00"/>
  </r>
  <r>
    <x v="0"/>
    <d v="2022-04-13T00:00:00"/>
    <s v="B1500000024"/>
    <s v="Taveras Ingenieria y Servicis TISSA, SRL"/>
    <s v="REC - SERVICIO DE ASESORIA ESTRUCTURAL DEL INSTITUTO CON INFORME DE DIAGNOSTICO Y CONCLUSIONES D..."/>
    <n v="85000.04"/>
    <s v="45 Dias"/>
    <d v="2022-05-28T00:00:00"/>
  </r>
  <r>
    <x v="3"/>
    <d v="2016-12-31T00:00:00"/>
    <s v="A020020002260000004"/>
    <s v="Technalab , S.A"/>
    <s v="FEM-fact P010010010108132432 /FEM/Technalab/periodo 2014"/>
    <n v="14455"/>
    <s v="45 Dias"/>
    <d v="2017-02-14T00:00:00"/>
  </r>
  <r>
    <x v="1"/>
    <d v="2022-03-01T00:00:00"/>
    <s v="B1500002425"/>
    <s v="TECNAS EIRL"/>
    <s v="EMH - SERVICIO DE MANTENIMIENTO DE ASCENSORES"/>
    <n v="11800"/>
    <s v="45 Dias"/>
    <d v="2022-04-15T00:00:00"/>
  </r>
  <r>
    <x v="1"/>
    <d v="2022-04-01T00:00:00"/>
    <s v="B1500002457"/>
    <s v="TECNAS EIRL"/>
    <s v="EMH - SERVICIO DE MANTENIMIENTO DE ASCENSORES ABRIL"/>
    <n v="11800"/>
    <s v="45 Dias"/>
    <d v="2022-05-16T00:00:00"/>
  </r>
  <r>
    <x v="4"/>
    <d v="2022-04-05T00:00:00"/>
    <s v="B1500000429"/>
    <s v="Tecnicaribe Dominicana S.A."/>
    <s v="LNM - SERVICIO DE MANTENIMIENTO Y REPARACION DE LA PLANTA ELECTRICA"/>
    <n v="29569.74"/>
    <s v="45 Dias"/>
    <d v="2022-05-20T00:00:00"/>
  </r>
  <r>
    <x v="5"/>
    <d v="2016-12-31T00:00:00"/>
    <s v="A010010010100002460"/>
    <s v="TV Cable San Juan"/>
    <s v="UM-PARA INGRESAR LA CX P TV CABLE SAN JUAN AL 31/12/2016 *UM"/>
    <n v="7080"/>
    <s v="45 Dias"/>
    <d v="2017-02-14T00:00:00"/>
  </r>
  <r>
    <x v="1"/>
    <d v="2016-12-31T00:00:00"/>
    <s v=" P01001001010812432"/>
    <s v="V.R.O. Contratista"/>
    <s v="EMH-fact A010010010200000201/EMH/V.R.O/ periodo 2013"/>
    <n v="15104"/>
    <s v="45 Dias"/>
    <d v="2017-02-14T00:00:00"/>
  </r>
  <r>
    <x v="2"/>
    <d v="2022-03-03T00:00:00"/>
    <s v="B1500000237"/>
    <s v="VEGETALES MAS Y SUERO JIMENEZ"/>
    <s v="JVM - ADQUISICION DE ALIMENTOS PARA LOS ESTUDIANTES DEL RECINTO COMPRA MASIVA"/>
    <n v="27743.200000000001"/>
    <s v="45 Dias"/>
    <d v="2022-04-17T00:00:00"/>
  </r>
  <r>
    <x v="2"/>
    <d v="2022-04-19T00:00:00"/>
    <s v="B1500000244"/>
    <s v="VEGETALES MAS Y SUERO JIMENEZ"/>
    <s v="JVM - ADQUISICION DE ALIMENTOS PARA LOS ESTUDIANTES DEL RECINTO"/>
    <n v="408955"/>
    <s v="45 Dias"/>
    <d v="2022-06-03T00:00:00"/>
  </r>
  <r>
    <x v="3"/>
    <d v="2022-03-16T00:00:00"/>
    <s v="B1500000261"/>
    <s v="VEGETALES POLANCO SANCHEZ"/>
    <s v="FEM - COMPRA DE REMANENTE DE ALIMENTOS"/>
    <n v="38900"/>
    <s v="45 Dias"/>
    <d v="2022-04-30T00:00:00"/>
  </r>
  <r>
    <x v="0"/>
    <d v="2015-11-16T00:00:00"/>
    <s v="A010010011500000354"/>
    <s v="Yaex Corp.de Operaciones Alimenticias"/>
    <s v="REC-REFRIGERIO Y ALMUERZO REUNION EQUIPO DE COMPRAS TODOS LOS RECINTOS"/>
    <n v="23735.7"/>
    <s v="45 Dias"/>
    <d v="2015-12-31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AB3D5D2-BD94-4632-9CE1-9E7224E21039}" name="Tabla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11" firstHeaderRow="1" firstDataRow="1" firstDataCol="1"/>
  <pivotFields count="8">
    <pivotField axis="axisRow" showAll="0">
      <items count="14">
        <item m="1" x="8"/>
        <item m="1" x="11"/>
        <item x="1"/>
        <item x="6"/>
        <item x="3"/>
        <item x="2"/>
        <item x="4"/>
        <item m="1" x="7"/>
        <item m="1" x="10"/>
        <item m="1" x="12"/>
        <item x="0"/>
        <item m="1" x="9"/>
        <item x="5"/>
        <item t="default"/>
      </items>
    </pivotField>
    <pivotField numFmtId="14" showAll="0"/>
    <pivotField showAll="0"/>
    <pivotField showAll="0"/>
    <pivotField showAll="0"/>
    <pivotField dataField="1" numFmtId="39" showAll="0"/>
    <pivotField showAll="0"/>
    <pivotField numFmtId="14" showAll="0"/>
  </pivotFields>
  <rowFields count="1">
    <field x="0"/>
  </rowFields>
  <rowItems count="8">
    <i>
      <x v="2"/>
    </i>
    <i>
      <x v="3"/>
    </i>
    <i>
      <x v="4"/>
    </i>
    <i>
      <x v="5"/>
    </i>
    <i>
      <x v="6"/>
    </i>
    <i>
      <x v="10"/>
    </i>
    <i>
      <x v="12"/>
    </i>
    <i t="grand">
      <x/>
    </i>
  </rowItems>
  <colItems count="1">
    <i/>
  </colItems>
  <dataFields count="1">
    <dataField name="Suma de Balance RD$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268"/>
  <sheetViews>
    <sheetView tabSelected="1" view="pageBreakPreview" topLeftCell="D243" zoomScaleNormal="100" zoomScaleSheetLayoutView="100" workbookViewId="0">
      <selection activeCell="D259" sqref="D259"/>
    </sheetView>
  </sheetViews>
  <sheetFormatPr baseColWidth="10" defaultColWidth="11.44140625" defaultRowHeight="13.8" x14ac:dyDescent="0.3"/>
  <cols>
    <col min="1" max="2" width="11.33203125" style="12" bestFit="1" customWidth="1"/>
    <col min="3" max="3" width="25.6640625" style="12" customWidth="1"/>
    <col min="4" max="5" width="30.6640625" style="12" customWidth="1"/>
    <col min="6" max="6" width="19.44140625" style="12" customWidth="1"/>
    <col min="7" max="7" width="17" style="12" customWidth="1"/>
    <col min="8" max="8" width="17.5546875" style="12" customWidth="1"/>
    <col min="9" max="16384" width="11.44140625" style="12"/>
  </cols>
  <sheetData>
    <row r="1" spans="1:11" s="3" customFormat="1" ht="15.6" x14ac:dyDescent="0.25">
      <c r="A1" s="1"/>
      <c r="B1" s="1"/>
      <c r="C1" s="1"/>
      <c r="D1" s="1"/>
      <c r="E1" s="1"/>
      <c r="F1" s="2"/>
      <c r="G1" s="1"/>
      <c r="H1" s="2"/>
    </row>
    <row r="2" spans="1:11" s="3" customFormat="1" ht="15.6" x14ac:dyDescent="0.25">
      <c r="A2" s="1"/>
      <c r="B2" s="1"/>
      <c r="C2" s="1"/>
      <c r="D2" s="1"/>
      <c r="E2" s="1"/>
      <c r="F2" s="2"/>
      <c r="G2" s="1"/>
      <c r="H2" s="2"/>
    </row>
    <row r="3" spans="1:11" s="3" customFormat="1" ht="15.6" x14ac:dyDescent="0.25">
      <c r="A3" s="1"/>
      <c r="B3" s="1"/>
      <c r="C3" s="1"/>
      <c r="D3" s="1"/>
      <c r="E3" s="1"/>
      <c r="F3" s="2"/>
      <c r="G3" s="1"/>
      <c r="H3" s="2"/>
    </row>
    <row r="4" spans="1:11" s="3" customFormat="1" ht="15.6" x14ac:dyDescent="0.25">
      <c r="A4" s="1"/>
      <c r="B4" s="1"/>
      <c r="C4" s="1"/>
      <c r="D4" s="1"/>
      <c r="E4" s="1"/>
      <c r="F4" s="2"/>
      <c r="G4" s="1"/>
      <c r="H4" s="2"/>
    </row>
    <row r="5" spans="1:11" s="3" customFormat="1" ht="20.399999999999999" x14ac:dyDescent="0.25">
      <c r="A5" s="24" t="s">
        <v>540</v>
      </c>
      <c r="B5" s="24"/>
      <c r="C5" s="24"/>
      <c r="D5" s="24"/>
      <c r="E5" s="24"/>
      <c r="F5" s="24"/>
      <c r="G5" s="24"/>
      <c r="H5" s="24"/>
    </row>
    <row r="6" spans="1:11" s="3" customFormat="1" ht="20.399999999999999" x14ac:dyDescent="0.25">
      <c r="A6" s="24" t="s">
        <v>557</v>
      </c>
      <c r="B6" s="24"/>
      <c r="C6" s="24"/>
      <c r="D6" s="24"/>
      <c r="E6" s="24"/>
      <c r="F6" s="24"/>
      <c r="G6" s="24"/>
      <c r="H6" s="24"/>
    </row>
    <row r="7" spans="1:11" s="3" customFormat="1" ht="9.75" customHeight="1" x14ac:dyDescent="0.25">
      <c r="A7" s="8"/>
      <c r="B7" s="8"/>
      <c r="C7" s="8"/>
      <c r="D7" s="8"/>
      <c r="E7" s="8"/>
      <c r="F7" s="8"/>
      <c r="G7" s="8"/>
      <c r="H7" s="8"/>
    </row>
    <row r="8" spans="1:11" s="3" customFormat="1" ht="33.6" x14ac:dyDescent="0.25">
      <c r="A8" s="4" t="s">
        <v>555</v>
      </c>
      <c r="B8" s="5"/>
      <c r="C8" s="6"/>
      <c r="D8" s="5"/>
      <c r="E8" s="6"/>
      <c r="F8" s="5"/>
      <c r="G8" s="11" t="s">
        <v>556</v>
      </c>
      <c r="H8" s="7">
        <v>44687</v>
      </c>
    </row>
    <row r="9" spans="1:11" s="13" customFormat="1" ht="31.2" x14ac:dyDescent="0.3">
      <c r="A9" s="19" t="s">
        <v>541</v>
      </c>
      <c r="B9" s="19" t="s">
        <v>517</v>
      </c>
      <c r="C9" s="19" t="s">
        <v>518</v>
      </c>
      <c r="D9" s="19" t="s">
        <v>519</v>
      </c>
      <c r="E9" s="19" t="s">
        <v>520</v>
      </c>
      <c r="F9" s="19" t="s">
        <v>521</v>
      </c>
      <c r="G9" s="19" t="s">
        <v>522</v>
      </c>
      <c r="H9" s="19" t="s">
        <v>523</v>
      </c>
    </row>
    <row r="10" spans="1:11" s="13" customFormat="1" ht="46.8" x14ac:dyDescent="0.3">
      <c r="A10" s="14" t="str">
        <f t="shared" ref="A10:A29" si="0">+MID(E10,1,3)</f>
        <v>REC</v>
      </c>
      <c r="B10" s="14">
        <v>44669</v>
      </c>
      <c r="C10" s="15" t="s">
        <v>115</v>
      </c>
      <c r="D10" s="15" t="s">
        <v>0</v>
      </c>
      <c r="E10" s="15" t="s">
        <v>327</v>
      </c>
      <c r="F10" s="16">
        <v>49290</v>
      </c>
      <c r="G10" s="15" t="s">
        <v>516</v>
      </c>
      <c r="H10" s="14">
        <f t="shared" ref="H10:H73" si="1">+B10+45</f>
        <v>44714</v>
      </c>
      <c r="J10" s="17"/>
      <c r="K10" s="18"/>
    </row>
    <row r="11" spans="1:11" s="13" customFormat="1" ht="46.8" x14ac:dyDescent="0.3">
      <c r="A11" s="14" t="str">
        <f t="shared" si="0"/>
        <v>EMH</v>
      </c>
      <c r="B11" s="14">
        <v>44643</v>
      </c>
      <c r="C11" s="15" t="s">
        <v>116</v>
      </c>
      <c r="D11" s="15" t="s">
        <v>1</v>
      </c>
      <c r="E11" s="15" t="s">
        <v>328</v>
      </c>
      <c r="F11" s="16">
        <v>61258.28</v>
      </c>
      <c r="G11" s="15" t="s">
        <v>516</v>
      </c>
      <c r="H11" s="14">
        <f t="shared" si="1"/>
        <v>44688</v>
      </c>
    </row>
    <row r="12" spans="1:11" s="13" customFormat="1" ht="31.2" x14ac:dyDescent="0.3">
      <c r="A12" s="14" t="str">
        <f t="shared" si="0"/>
        <v>JVM</v>
      </c>
      <c r="B12" s="14">
        <v>42998</v>
      </c>
      <c r="C12" s="15" t="s">
        <v>117</v>
      </c>
      <c r="D12" s="15" t="s">
        <v>2</v>
      </c>
      <c r="E12" s="15" t="s">
        <v>329</v>
      </c>
      <c r="F12" s="16">
        <v>52392</v>
      </c>
      <c r="G12" s="15" t="s">
        <v>516</v>
      </c>
      <c r="H12" s="14">
        <f t="shared" si="1"/>
        <v>43043</v>
      </c>
    </row>
    <row r="13" spans="1:11" s="13" customFormat="1" ht="31.2" x14ac:dyDescent="0.3">
      <c r="A13" s="14" t="str">
        <f t="shared" si="0"/>
        <v>REC</v>
      </c>
      <c r="B13" s="14">
        <v>43070</v>
      </c>
      <c r="C13" s="15" t="s">
        <v>118</v>
      </c>
      <c r="D13" s="15" t="s">
        <v>2</v>
      </c>
      <c r="E13" s="15" t="s">
        <v>330</v>
      </c>
      <c r="F13" s="16">
        <v>44745.599999999999</v>
      </c>
      <c r="G13" s="15" t="s">
        <v>516</v>
      </c>
      <c r="H13" s="14">
        <f t="shared" si="1"/>
        <v>43115</v>
      </c>
    </row>
    <row r="14" spans="1:11" s="13" customFormat="1" ht="31.2" x14ac:dyDescent="0.3">
      <c r="A14" s="14" t="str">
        <f t="shared" si="0"/>
        <v>FEM</v>
      </c>
      <c r="B14" s="14">
        <v>43146</v>
      </c>
      <c r="C14" s="15" t="s">
        <v>119</v>
      </c>
      <c r="D14" s="15" t="s">
        <v>3</v>
      </c>
      <c r="E14" s="15" t="s">
        <v>331</v>
      </c>
      <c r="F14" s="16">
        <v>12150</v>
      </c>
      <c r="G14" s="15" t="s">
        <v>516</v>
      </c>
      <c r="H14" s="14">
        <f t="shared" si="1"/>
        <v>43191</v>
      </c>
    </row>
    <row r="15" spans="1:11" s="13" customFormat="1" ht="31.2" x14ac:dyDescent="0.3">
      <c r="A15" s="14" t="str">
        <f t="shared" si="0"/>
        <v>FEM</v>
      </c>
      <c r="B15" s="14">
        <v>43152</v>
      </c>
      <c r="C15" s="15" t="s">
        <v>120</v>
      </c>
      <c r="D15" s="15" t="s">
        <v>3</v>
      </c>
      <c r="E15" s="15" t="s">
        <v>332</v>
      </c>
      <c r="F15" s="16">
        <v>10152</v>
      </c>
      <c r="G15" s="15" t="s">
        <v>516</v>
      </c>
      <c r="H15" s="14">
        <f t="shared" si="1"/>
        <v>43197</v>
      </c>
    </row>
    <row r="16" spans="1:11" s="13" customFormat="1" ht="31.2" x14ac:dyDescent="0.3">
      <c r="A16" s="14" t="str">
        <f t="shared" si="0"/>
        <v>FEM</v>
      </c>
      <c r="B16" s="14">
        <v>43166</v>
      </c>
      <c r="C16" s="15" t="s">
        <v>121</v>
      </c>
      <c r="D16" s="15" t="s">
        <v>3</v>
      </c>
      <c r="E16" s="15" t="s">
        <v>333</v>
      </c>
      <c r="F16" s="16">
        <v>11124</v>
      </c>
      <c r="G16" s="15" t="s">
        <v>516</v>
      </c>
      <c r="H16" s="14">
        <f t="shared" si="1"/>
        <v>43211</v>
      </c>
    </row>
    <row r="17" spans="1:8" s="13" customFormat="1" ht="46.8" x14ac:dyDescent="0.3">
      <c r="A17" s="14" t="str">
        <f t="shared" si="0"/>
        <v>EMH</v>
      </c>
      <c r="B17" s="14">
        <v>44601</v>
      </c>
      <c r="C17" s="15" t="s">
        <v>122</v>
      </c>
      <c r="D17" s="15" t="s">
        <v>3</v>
      </c>
      <c r="E17" s="15" t="s">
        <v>334</v>
      </c>
      <c r="F17" s="16">
        <v>40500</v>
      </c>
      <c r="G17" s="15" t="s">
        <v>516</v>
      </c>
      <c r="H17" s="14">
        <f t="shared" si="1"/>
        <v>44646</v>
      </c>
    </row>
    <row r="18" spans="1:8" s="13" customFormat="1" ht="62.4" x14ac:dyDescent="0.3">
      <c r="A18" s="14" t="str">
        <f t="shared" si="0"/>
        <v>EMH</v>
      </c>
      <c r="B18" s="14">
        <v>44609</v>
      </c>
      <c r="C18" s="15" t="s">
        <v>123</v>
      </c>
      <c r="D18" s="15" t="s">
        <v>3</v>
      </c>
      <c r="E18" s="15" t="s">
        <v>335</v>
      </c>
      <c r="F18" s="16">
        <v>35000</v>
      </c>
      <c r="G18" s="15" t="s">
        <v>516</v>
      </c>
      <c r="H18" s="14">
        <f t="shared" si="1"/>
        <v>44654</v>
      </c>
    </row>
    <row r="19" spans="1:8" s="13" customFormat="1" ht="46.8" x14ac:dyDescent="0.3">
      <c r="A19" s="14" t="str">
        <f t="shared" si="0"/>
        <v>FEM</v>
      </c>
      <c r="B19" s="14">
        <v>44624</v>
      </c>
      <c r="C19" s="15" t="s">
        <v>124</v>
      </c>
      <c r="D19" s="15" t="s">
        <v>3</v>
      </c>
      <c r="E19" s="15" t="s">
        <v>336</v>
      </c>
      <c r="F19" s="16">
        <v>13910</v>
      </c>
      <c r="G19" s="15" t="s">
        <v>516</v>
      </c>
      <c r="H19" s="14">
        <f t="shared" si="1"/>
        <v>44669</v>
      </c>
    </row>
    <row r="20" spans="1:8" s="13" customFormat="1" ht="46.8" x14ac:dyDescent="0.3">
      <c r="A20" s="14" t="str">
        <f t="shared" si="0"/>
        <v>EMH</v>
      </c>
      <c r="B20" s="14">
        <v>44624</v>
      </c>
      <c r="C20" s="15" t="s">
        <v>125</v>
      </c>
      <c r="D20" s="15" t="s">
        <v>3</v>
      </c>
      <c r="E20" s="15" t="s">
        <v>337</v>
      </c>
      <c r="F20" s="16">
        <v>54000</v>
      </c>
      <c r="G20" s="15" t="s">
        <v>516</v>
      </c>
      <c r="H20" s="14">
        <f t="shared" si="1"/>
        <v>44669</v>
      </c>
    </row>
    <row r="21" spans="1:8" s="13" customFormat="1" ht="46.8" x14ac:dyDescent="0.3">
      <c r="A21" s="14" t="str">
        <f t="shared" si="0"/>
        <v>EMH</v>
      </c>
      <c r="B21" s="14">
        <v>44635</v>
      </c>
      <c r="C21" s="15" t="s">
        <v>126</v>
      </c>
      <c r="D21" s="15" t="s">
        <v>3</v>
      </c>
      <c r="E21" s="15" t="s">
        <v>338</v>
      </c>
      <c r="F21" s="16">
        <v>54000</v>
      </c>
      <c r="G21" s="15" t="s">
        <v>516</v>
      </c>
      <c r="H21" s="14">
        <f t="shared" si="1"/>
        <v>44680</v>
      </c>
    </row>
    <row r="22" spans="1:8" s="13" customFormat="1" ht="46.8" x14ac:dyDescent="0.3">
      <c r="A22" s="14" t="str">
        <f t="shared" si="0"/>
        <v>EMH</v>
      </c>
      <c r="B22" s="14">
        <v>44648</v>
      </c>
      <c r="C22" s="15" t="s">
        <v>127</v>
      </c>
      <c r="D22" s="15" t="s">
        <v>3</v>
      </c>
      <c r="E22" s="15" t="s">
        <v>338</v>
      </c>
      <c r="F22" s="16">
        <v>54000</v>
      </c>
      <c r="G22" s="15" t="s">
        <v>516</v>
      </c>
      <c r="H22" s="14">
        <f t="shared" si="1"/>
        <v>44693</v>
      </c>
    </row>
    <row r="23" spans="1:8" s="13" customFormat="1" ht="46.8" x14ac:dyDescent="0.3">
      <c r="A23" s="14" t="str">
        <f t="shared" si="0"/>
        <v>FEM</v>
      </c>
      <c r="B23" s="14">
        <v>44650</v>
      </c>
      <c r="C23" s="15" t="s">
        <v>128</v>
      </c>
      <c r="D23" s="15" t="s">
        <v>3</v>
      </c>
      <c r="E23" s="15" t="s">
        <v>336</v>
      </c>
      <c r="F23" s="16">
        <v>14300</v>
      </c>
      <c r="G23" s="15" t="s">
        <v>516</v>
      </c>
      <c r="H23" s="14">
        <f t="shared" si="1"/>
        <v>44695</v>
      </c>
    </row>
    <row r="24" spans="1:8" s="13" customFormat="1" ht="46.8" x14ac:dyDescent="0.3">
      <c r="A24" s="14" t="str">
        <f t="shared" si="0"/>
        <v>EMH</v>
      </c>
      <c r="B24" s="14">
        <v>44659</v>
      </c>
      <c r="C24" s="15" t="s">
        <v>129</v>
      </c>
      <c r="D24" s="15" t="s">
        <v>3</v>
      </c>
      <c r="E24" s="15" t="s">
        <v>339</v>
      </c>
      <c r="F24" s="16">
        <v>50000</v>
      </c>
      <c r="G24" s="15" t="s">
        <v>516</v>
      </c>
      <c r="H24" s="14">
        <f t="shared" si="1"/>
        <v>44704</v>
      </c>
    </row>
    <row r="25" spans="1:8" s="13" customFormat="1" ht="62.4" x14ac:dyDescent="0.3">
      <c r="A25" s="14" t="str">
        <f t="shared" si="0"/>
        <v>JVM</v>
      </c>
      <c r="B25" s="14">
        <v>44608</v>
      </c>
      <c r="C25" s="15" t="s">
        <v>130</v>
      </c>
      <c r="D25" s="15" t="s">
        <v>4</v>
      </c>
      <c r="E25" s="15" t="s">
        <v>340</v>
      </c>
      <c r="F25" s="16">
        <v>15610</v>
      </c>
      <c r="G25" s="15" t="s">
        <v>516</v>
      </c>
      <c r="H25" s="14">
        <f t="shared" si="1"/>
        <v>44653</v>
      </c>
    </row>
    <row r="26" spans="1:8" s="13" customFormat="1" ht="46.8" x14ac:dyDescent="0.3">
      <c r="A26" s="14" t="str">
        <f t="shared" si="0"/>
        <v>REC</v>
      </c>
      <c r="B26" s="14">
        <v>44648</v>
      </c>
      <c r="C26" s="15" t="s">
        <v>131</v>
      </c>
      <c r="D26" s="15" t="s">
        <v>5</v>
      </c>
      <c r="E26" s="15" t="s">
        <v>341</v>
      </c>
      <c r="F26" s="16">
        <v>8700</v>
      </c>
      <c r="G26" s="15" t="s">
        <v>516</v>
      </c>
      <c r="H26" s="14">
        <f t="shared" si="1"/>
        <v>44693</v>
      </c>
    </row>
    <row r="27" spans="1:8" s="13" customFormat="1" ht="46.8" x14ac:dyDescent="0.3">
      <c r="A27" s="14" t="str">
        <f t="shared" si="0"/>
        <v>EMH</v>
      </c>
      <c r="B27" s="14">
        <v>42735</v>
      </c>
      <c r="C27" s="15" t="s">
        <v>525</v>
      </c>
      <c r="D27" s="15" t="s">
        <v>6</v>
      </c>
      <c r="E27" s="15" t="s">
        <v>342</v>
      </c>
      <c r="F27" s="16">
        <v>65050</v>
      </c>
      <c r="G27" s="15" t="s">
        <v>516</v>
      </c>
      <c r="H27" s="14">
        <f t="shared" si="1"/>
        <v>42780</v>
      </c>
    </row>
    <row r="28" spans="1:8" s="13" customFormat="1" ht="46.8" x14ac:dyDescent="0.3">
      <c r="A28" s="14" t="str">
        <f t="shared" si="0"/>
        <v>EMH</v>
      </c>
      <c r="B28" s="14">
        <v>44648</v>
      </c>
      <c r="C28" s="15" t="s">
        <v>132</v>
      </c>
      <c r="D28" s="15" t="s">
        <v>7</v>
      </c>
      <c r="E28" s="15" t="s">
        <v>343</v>
      </c>
      <c r="F28" s="16">
        <v>134190.78</v>
      </c>
      <c r="G28" s="15" t="s">
        <v>516</v>
      </c>
      <c r="H28" s="14">
        <f t="shared" si="1"/>
        <v>44693</v>
      </c>
    </row>
    <row r="29" spans="1:8" s="13" customFormat="1" ht="31.2" x14ac:dyDescent="0.3">
      <c r="A29" s="14" t="str">
        <f t="shared" si="0"/>
        <v>FEM</v>
      </c>
      <c r="B29" s="14">
        <v>44616</v>
      </c>
      <c r="C29" s="15" t="s">
        <v>133</v>
      </c>
      <c r="D29" s="15" t="s">
        <v>8</v>
      </c>
      <c r="E29" s="15" t="s">
        <v>344</v>
      </c>
      <c r="F29" s="16">
        <v>39896.980000000003</v>
      </c>
      <c r="G29" s="15" t="s">
        <v>516</v>
      </c>
      <c r="H29" s="14">
        <f t="shared" si="1"/>
        <v>44661</v>
      </c>
    </row>
    <row r="30" spans="1:8" s="13" customFormat="1" ht="62.4" x14ac:dyDescent="0.3">
      <c r="A30" s="14" t="s">
        <v>547</v>
      </c>
      <c r="B30" s="14">
        <v>44649</v>
      </c>
      <c r="C30" s="15" t="s">
        <v>134</v>
      </c>
      <c r="D30" s="15" t="s">
        <v>9</v>
      </c>
      <c r="E30" s="15" t="s">
        <v>345</v>
      </c>
      <c r="F30" s="16">
        <v>100016</v>
      </c>
      <c r="G30" s="15" t="s">
        <v>516</v>
      </c>
      <c r="H30" s="14">
        <f t="shared" si="1"/>
        <v>44694</v>
      </c>
    </row>
    <row r="31" spans="1:8" s="13" customFormat="1" ht="31.2" x14ac:dyDescent="0.3">
      <c r="A31" s="14" t="str">
        <f>+MID(E31,1,3)</f>
        <v>LNM</v>
      </c>
      <c r="B31" s="14">
        <v>44673</v>
      </c>
      <c r="C31" s="15" t="s">
        <v>135</v>
      </c>
      <c r="D31" s="15" t="s">
        <v>9</v>
      </c>
      <c r="E31" s="15" t="s">
        <v>554</v>
      </c>
      <c r="F31" s="16">
        <v>-1050</v>
      </c>
      <c r="G31" s="15" t="s">
        <v>516</v>
      </c>
      <c r="H31" s="14">
        <f t="shared" si="1"/>
        <v>44718</v>
      </c>
    </row>
    <row r="32" spans="1:8" s="13" customFormat="1" ht="62.4" x14ac:dyDescent="0.3">
      <c r="A32" s="14" t="s">
        <v>547</v>
      </c>
      <c r="B32" s="14">
        <v>44655</v>
      </c>
      <c r="C32" s="15" t="s">
        <v>136</v>
      </c>
      <c r="D32" s="15" t="s">
        <v>10</v>
      </c>
      <c r="E32" s="15" t="s">
        <v>346</v>
      </c>
      <c r="F32" s="16">
        <v>6859.7</v>
      </c>
      <c r="G32" s="15" t="s">
        <v>516</v>
      </c>
      <c r="H32" s="14">
        <f t="shared" si="1"/>
        <v>44700</v>
      </c>
    </row>
    <row r="33" spans="1:8" s="13" customFormat="1" ht="62.4" x14ac:dyDescent="0.3">
      <c r="A33" s="14" t="s">
        <v>547</v>
      </c>
      <c r="B33" s="14">
        <v>44669</v>
      </c>
      <c r="C33" s="15" t="s">
        <v>137</v>
      </c>
      <c r="D33" s="15" t="s">
        <v>10</v>
      </c>
      <c r="E33" s="15" t="s">
        <v>346</v>
      </c>
      <c r="F33" s="16">
        <v>14984.4</v>
      </c>
      <c r="G33" s="15" t="s">
        <v>516</v>
      </c>
      <c r="H33" s="14">
        <f t="shared" si="1"/>
        <v>44714</v>
      </c>
    </row>
    <row r="34" spans="1:8" s="13" customFormat="1" ht="46.8" x14ac:dyDescent="0.3">
      <c r="A34" s="14" t="str">
        <f>+MID(E34,1,3)</f>
        <v>REC</v>
      </c>
      <c r="B34" s="14">
        <v>44677</v>
      </c>
      <c r="C34" s="15" t="s">
        <v>138</v>
      </c>
      <c r="D34" s="15" t="s">
        <v>11</v>
      </c>
      <c r="E34" s="15" t="s">
        <v>347</v>
      </c>
      <c r="F34" s="16">
        <v>44840</v>
      </c>
      <c r="G34" s="15" t="s">
        <v>516</v>
      </c>
      <c r="H34" s="14">
        <f t="shared" si="1"/>
        <v>44722</v>
      </c>
    </row>
    <row r="35" spans="1:8" s="13" customFormat="1" ht="78" x14ac:dyDescent="0.3">
      <c r="A35" s="14" t="s">
        <v>547</v>
      </c>
      <c r="B35" s="14">
        <v>44638</v>
      </c>
      <c r="C35" s="15" t="s">
        <v>139</v>
      </c>
      <c r="D35" s="15" t="s">
        <v>12</v>
      </c>
      <c r="E35" s="15" t="s">
        <v>348</v>
      </c>
      <c r="F35" s="16">
        <v>25000</v>
      </c>
      <c r="G35" s="15" t="s">
        <v>516</v>
      </c>
      <c r="H35" s="14">
        <f t="shared" si="1"/>
        <v>44683</v>
      </c>
    </row>
    <row r="36" spans="1:8" s="13" customFormat="1" ht="46.8" x14ac:dyDescent="0.3">
      <c r="A36" s="14" t="s">
        <v>549</v>
      </c>
      <c r="B36" s="14">
        <v>44673</v>
      </c>
      <c r="C36" s="15" t="s">
        <v>116</v>
      </c>
      <c r="D36" s="15" t="s">
        <v>13</v>
      </c>
      <c r="E36" s="15" t="s">
        <v>349</v>
      </c>
      <c r="F36" s="16">
        <v>109035</v>
      </c>
      <c r="G36" s="15" t="s">
        <v>516</v>
      </c>
      <c r="H36" s="14">
        <f t="shared" si="1"/>
        <v>44718</v>
      </c>
    </row>
    <row r="37" spans="1:8" s="13" customFormat="1" ht="62.4" x14ac:dyDescent="0.3">
      <c r="A37" s="14" t="str">
        <f t="shared" ref="A37:A59" si="2">+MID(E37,1,3)</f>
        <v>REC</v>
      </c>
      <c r="B37" s="14">
        <v>42265</v>
      </c>
      <c r="C37" s="15" t="s">
        <v>140</v>
      </c>
      <c r="D37" s="15" t="s">
        <v>14</v>
      </c>
      <c r="E37" s="15" t="s">
        <v>350</v>
      </c>
      <c r="F37" s="16">
        <v>20000</v>
      </c>
      <c r="G37" s="15" t="s">
        <v>516</v>
      </c>
      <c r="H37" s="14">
        <f t="shared" si="1"/>
        <v>42310</v>
      </c>
    </row>
    <row r="38" spans="1:8" s="13" customFormat="1" ht="78" x14ac:dyDescent="0.3">
      <c r="A38" s="14" t="str">
        <f t="shared" si="2"/>
        <v>REC</v>
      </c>
      <c r="B38" s="14">
        <v>44672</v>
      </c>
      <c r="C38" s="15" t="s">
        <v>524</v>
      </c>
      <c r="D38" s="15" t="s">
        <v>15</v>
      </c>
      <c r="E38" s="15" t="s">
        <v>351</v>
      </c>
      <c r="F38" s="16">
        <v>6005.81</v>
      </c>
      <c r="G38" s="15" t="s">
        <v>516</v>
      </c>
      <c r="H38" s="14">
        <f t="shared" si="1"/>
        <v>44717</v>
      </c>
    </row>
    <row r="39" spans="1:8" s="13" customFormat="1" ht="62.4" x14ac:dyDescent="0.3">
      <c r="A39" s="14" t="str">
        <f t="shared" si="2"/>
        <v>REC</v>
      </c>
      <c r="B39" s="14">
        <v>44659</v>
      </c>
      <c r="C39" s="15" t="s">
        <v>141</v>
      </c>
      <c r="D39" s="15" t="s">
        <v>16</v>
      </c>
      <c r="E39" s="15" t="s">
        <v>352</v>
      </c>
      <c r="F39" s="16">
        <v>6437.47</v>
      </c>
      <c r="G39" s="15" t="s">
        <v>516</v>
      </c>
      <c r="H39" s="14">
        <f t="shared" si="1"/>
        <v>44704</v>
      </c>
    </row>
    <row r="40" spans="1:8" s="13" customFormat="1" ht="78" x14ac:dyDescent="0.3">
      <c r="A40" s="14" t="str">
        <f t="shared" si="2"/>
        <v>REC</v>
      </c>
      <c r="B40" s="14">
        <v>44652</v>
      </c>
      <c r="C40" s="15" t="s">
        <v>142</v>
      </c>
      <c r="D40" s="15" t="s">
        <v>17</v>
      </c>
      <c r="E40" s="15" t="s">
        <v>353</v>
      </c>
      <c r="F40" s="16">
        <v>14956.5</v>
      </c>
      <c r="G40" s="15" t="s">
        <v>516</v>
      </c>
      <c r="H40" s="14">
        <f t="shared" si="1"/>
        <v>44697</v>
      </c>
    </row>
    <row r="41" spans="1:8" s="13" customFormat="1" ht="46.8" x14ac:dyDescent="0.3">
      <c r="A41" s="14" t="str">
        <f t="shared" si="2"/>
        <v>REC</v>
      </c>
      <c r="B41" s="14">
        <v>43859</v>
      </c>
      <c r="C41" s="15" t="s">
        <v>143</v>
      </c>
      <c r="D41" s="15" t="s">
        <v>18</v>
      </c>
      <c r="E41" s="15" t="s">
        <v>354</v>
      </c>
      <c r="F41" s="16">
        <v>39189.120000000003</v>
      </c>
      <c r="G41" s="15" t="s">
        <v>516</v>
      </c>
      <c r="H41" s="14">
        <f t="shared" si="1"/>
        <v>43904</v>
      </c>
    </row>
    <row r="42" spans="1:8" s="13" customFormat="1" ht="46.8" x14ac:dyDescent="0.3">
      <c r="A42" s="14" t="str">
        <f t="shared" si="2"/>
        <v>FEM</v>
      </c>
      <c r="B42" s="14">
        <v>43859</v>
      </c>
      <c r="C42" s="15" t="s">
        <v>144</v>
      </c>
      <c r="D42" s="15" t="s">
        <v>18</v>
      </c>
      <c r="E42" s="15" t="s">
        <v>355</v>
      </c>
      <c r="F42" s="16">
        <v>8760</v>
      </c>
      <c r="G42" s="15" t="s">
        <v>516</v>
      </c>
      <c r="H42" s="14">
        <f t="shared" si="1"/>
        <v>43904</v>
      </c>
    </row>
    <row r="43" spans="1:8" s="13" customFormat="1" ht="62.4" x14ac:dyDescent="0.3">
      <c r="A43" s="14" t="str">
        <f t="shared" si="2"/>
        <v>JVM</v>
      </c>
      <c r="B43" s="14">
        <v>44601</v>
      </c>
      <c r="C43" s="15" t="s">
        <v>145</v>
      </c>
      <c r="D43" s="15" t="s">
        <v>18</v>
      </c>
      <c r="E43" s="15" t="s">
        <v>356</v>
      </c>
      <c r="F43" s="16">
        <v>48630.6</v>
      </c>
      <c r="G43" s="15" t="s">
        <v>516</v>
      </c>
      <c r="H43" s="14">
        <f t="shared" si="1"/>
        <v>44646</v>
      </c>
    </row>
    <row r="44" spans="1:8" s="13" customFormat="1" ht="62.4" x14ac:dyDescent="0.3">
      <c r="A44" s="14" t="str">
        <f t="shared" si="2"/>
        <v>FEM</v>
      </c>
      <c r="B44" s="14">
        <v>44614</v>
      </c>
      <c r="C44" s="15" t="s">
        <v>146</v>
      </c>
      <c r="D44" s="15" t="s">
        <v>18</v>
      </c>
      <c r="E44" s="15" t="s">
        <v>357</v>
      </c>
      <c r="F44" s="16">
        <v>62650</v>
      </c>
      <c r="G44" s="15" t="s">
        <v>516</v>
      </c>
      <c r="H44" s="14">
        <f t="shared" si="1"/>
        <v>44659</v>
      </c>
    </row>
    <row r="45" spans="1:8" s="13" customFormat="1" ht="62.4" x14ac:dyDescent="0.3">
      <c r="A45" s="14" t="str">
        <f t="shared" si="2"/>
        <v>FEM</v>
      </c>
      <c r="B45" s="14">
        <v>44620</v>
      </c>
      <c r="C45" s="15" t="s">
        <v>147</v>
      </c>
      <c r="D45" s="15" t="s">
        <v>18</v>
      </c>
      <c r="E45" s="15" t="s">
        <v>357</v>
      </c>
      <c r="F45" s="16">
        <v>5900</v>
      </c>
      <c r="G45" s="15" t="s">
        <v>516</v>
      </c>
      <c r="H45" s="14">
        <f t="shared" si="1"/>
        <v>44665</v>
      </c>
    </row>
    <row r="46" spans="1:8" s="13" customFormat="1" ht="62.4" x14ac:dyDescent="0.3">
      <c r="A46" s="14" t="str">
        <f t="shared" si="2"/>
        <v>FEM</v>
      </c>
      <c r="B46" s="14">
        <v>44620</v>
      </c>
      <c r="C46" s="15" t="s">
        <v>148</v>
      </c>
      <c r="D46" s="15" t="s">
        <v>18</v>
      </c>
      <c r="E46" s="15" t="s">
        <v>357</v>
      </c>
      <c r="F46" s="16">
        <v>27205</v>
      </c>
      <c r="G46" s="15" t="s">
        <v>516</v>
      </c>
      <c r="H46" s="14">
        <f t="shared" si="1"/>
        <v>44665</v>
      </c>
    </row>
    <row r="47" spans="1:8" s="13" customFormat="1" ht="46.8" x14ac:dyDescent="0.3">
      <c r="A47" s="14" t="str">
        <f t="shared" si="2"/>
        <v>JVM</v>
      </c>
      <c r="B47" s="14">
        <v>44623</v>
      </c>
      <c r="C47" s="15" t="s">
        <v>149</v>
      </c>
      <c r="D47" s="15" t="s">
        <v>18</v>
      </c>
      <c r="E47" s="15" t="s">
        <v>358</v>
      </c>
      <c r="F47" s="16">
        <v>145575.87</v>
      </c>
      <c r="G47" s="15" t="s">
        <v>516</v>
      </c>
      <c r="H47" s="14">
        <f t="shared" si="1"/>
        <v>44668</v>
      </c>
    </row>
    <row r="48" spans="1:8" s="13" customFormat="1" ht="46.8" x14ac:dyDescent="0.3">
      <c r="A48" s="14" t="str">
        <f t="shared" si="2"/>
        <v>EMH</v>
      </c>
      <c r="B48" s="14">
        <v>44628</v>
      </c>
      <c r="C48" s="15" t="s">
        <v>150</v>
      </c>
      <c r="D48" s="15" t="s">
        <v>18</v>
      </c>
      <c r="E48" s="15" t="s">
        <v>359</v>
      </c>
      <c r="F48" s="16">
        <v>28662.19</v>
      </c>
      <c r="G48" s="15" t="s">
        <v>516</v>
      </c>
      <c r="H48" s="14">
        <f t="shared" si="1"/>
        <v>44673</v>
      </c>
    </row>
    <row r="49" spans="1:8" s="13" customFormat="1" ht="46.8" x14ac:dyDescent="0.3">
      <c r="A49" s="14" t="str">
        <f t="shared" si="2"/>
        <v>JVM</v>
      </c>
      <c r="B49" s="14">
        <v>44658</v>
      </c>
      <c r="C49" s="15" t="s">
        <v>151</v>
      </c>
      <c r="D49" s="15" t="s">
        <v>18</v>
      </c>
      <c r="E49" s="15" t="s">
        <v>360</v>
      </c>
      <c r="F49" s="16">
        <v>181765.05</v>
      </c>
      <c r="G49" s="15" t="s">
        <v>516</v>
      </c>
      <c r="H49" s="14">
        <f t="shared" si="1"/>
        <v>44703</v>
      </c>
    </row>
    <row r="50" spans="1:8" s="13" customFormat="1" ht="46.8" x14ac:dyDescent="0.3">
      <c r="A50" s="14" t="str">
        <f t="shared" si="2"/>
        <v>EMH</v>
      </c>
      <c r="B50" s="14">
        <v>44658</v>
      </c>
      <c r="C50" s="15" t="s">
        <v>152</v>
      </c>
      <c r="D50" s="15" t="s">
        <v>18</v>
      </c>
      <c r="E50" s="15" t="s">
        <v>359</v>
      </c>
      <c r="F50" s="16">
        <v>175904.98</v>
      </c>
      <c r="G50" s="15" t="s">
        <v>516</v>
      </c>
      <c r="H50" s="14">
        <f t="shared" si="1"/>
        <v>44703</v>
      </c>
    </row>
    <row r="51" spans="1:8" s="13" customFormat="1" ht="46.8" x14ac:dyDescent="0.3">
      <c r="A51" s="14" t="str">
        <f t="shared" si="2"/>
        <v>FEM</v>
      </c>
      <c r="B51" s="14">
        <v>44658</v>
      </c>
      <c r="C51" s="15" t="s">
        <v>153</v>
      </c>
      <c r="D51" s="15" t="s">
        <v>18</v>
      </c>
      <c r="E51" s="15" t="s">
        <v>361</v>
      </c>
      <c r="F51" s="16">
        <v>110652</v>
      </c>
      <c r="G51" s="15" t="s">
        <v>516</v>
      </c>
      <c r="H51" s="14">
        <f t="shared" si="1"/>
        <v>44703</v>
      </c>
    </row>
    <row r="52" spans="1:8" s="13" customFormat="1" ht="46.8" x14ac:dyDescent="0.3">
      <c r="A52" s="14" t="str">
        <f t="shared" si="2"/>
        <v>FEM</v>
      </c>
      <c r="B52" s="14">
        <v>44672</v>
      </c>
      <c r="C52" s="15" t="s">
        <v>154</v>
      </c>
      <c r="D52" s="15" t="s">
        <v>18</v>
      </c>
      <c r="E52" s="15" t="s">
        <v>361</v>
      </c>
      <c r="F52" s="16">
        <v>77199</v>
      </c>
      <c r="G52" s="15" t="s">
        <v>516</v>
      </c>
      <c r="H52" s="14">
        <f t="shared" si="1"/>
        <v>44717</v>
      </c>
    </row>
    <row r="53" spans="1:8" s="13" customFormat="1" ht="46.8" x14ac:dyDescent="0.3">
      <c r="A53" s="14" t="str">
        <f t="shared" si="2"/>
        <v>EMH</v>
      </c>
      <c r="B53" s="14">
        <v>44672</v>
      </c>
      <c r="C53" s="15" t="s">
        <v>155</v>
      </c>
      <c r="D53" s="15" t="s">
        <v>18</v>
      </c>
      <c r="E53" s="15" t="s">
        <v>359</v>
      </c>
      <c r="F53" s="16">
        <v>17388</v>
      </c>
      <c r="G53" s="15" t="s">
        <v>516</v>
      </c>
      <c r="H53" s="14">
        <f t="shared" si="1"/>
        <v>44717</v>
      </c>
    </row>
    <row r="54" spans="1:8" s="13" customFormat="1" ht="46.8" x14ac:dyDescent="0.3">
      <c r="A54" s="14" t="str">
        <f t="shared" si="2"/>
        <v>REC</v>
      </c>
      <c r="B54" s="14">
        <v>44344</v>
      </c>
      <c r="C54" s="15" t="s">
        <v>180</v>
      </c>
      <c r="D54" s="15" t="s">
        <v>19</v>
      </c>
      <c r="E54" s="15" t="s">
        <v>552</v>
      </c>
      <c r="F54" s="16">
        <v>45878.400000000001</v>
      </c>
      <c r="G54" s="15" t="s">
        <v>516</v>
      </c>
      <c r="H54" s="14">
        <f t="shared" si="1"/>
        <v>44389</v>
      </c>
    </row>
    <row r="55" spans="1:8" s="13" customFormat="1" ht="46.8" x14ac:dyDescent="0.3">
      <c r="A55" s="14" t="str">
        <f t="shared" si="2"/>
        <v>EMH</v>
      </c>
      <c r="B55" s="14">
        <v>42735</v>
      </c>
      <c r="C55" s="15" t="s">
        <v>526</v>
      </c>
      <c r="D55" s="15" t="s">
        <v>20</v>
      </c>
      <c r="E55" s="15" t="s">
        <v>362</v>
      </c>
      <c r="F55" s="16">
        <v>15939</v>
      </c>
      <c r="G55" s="15" t="s">
        <v>516</v>
      </c>
      <c r="H55" s="14">
        <f t="shared" si="1"/>
        <v>42780</v>
      </c>
    </row>
    <row r="56" spans="1:8" s="13" customFormat="1" ht="46.8" x14ac:dyDescent="0.3">
      <c r="A56" s="14" t="str">
        <f t="shared" si="2"/>
        <v>FEM</v>
      </c>
      <c r="B56" s="14">
        <v>42735</v>
      </c>
      <c r="C56" s="15" t="s">
        <v>527</v>
      </c>
      <c r="D56" s="15" t="s">
        <v>21</v>
      </c>
      <c r="E56" s="15" t="s">
        <v>363</v>
      </c>
      <c r="F56" s="16">
        <v>61900.02</v>
      </c>
      <c r="G56" s="15" t="s">
        <v>516</v>
      </c>
      <c r="H56" s="14">
        <f t="shared" si="1"/>
        <v>42780</v>
      </c>
    </row>
    <row r="57" spans="1:8" s="13" customFormat="1" ht="62.4" x14ac:dyDescent="0.3">
      <c r="A57" s="14" t="str">
        <f t="shared" si="2"/>
        <v>REC</v>
      </c>
      <c r="B57" s="14">
        <v>44663</v>
      </c>
      <c r="C57" s="15" t="s">
        <v>156</v>
      </c>
      <c r="D57" s="15" t="s">
        <v>22</v>
      </c>
      <c r="E57" s="15" t="s">
        <v>364</v>
      </c>
      <c r="F57" s="16">
        <v>163999.94</v>
      </c>
      <c r="G57" s="15" t="s">
        <v>516</v>
      </c>
      <c r="H57" s="14">
        <f t="shared" si="1"/>
        <v>44708</v>
      </c>
    </row>
    <row r="58" spans="1:8" s="13" customFormat="1" ht="62.4" x14ac:dyDescent="0.3">
      <c r="A58" s="14" t="str">
        <f t="shared" si="2"/>
        <v>REC</v>
      </c>
      <c r="B58" s="14">
        <v>44663</v>
      </c>
      <c r="C58" s="15" t="s">
        <v>157</v>
      </c>
      <c r="D58" s="15" t="s">
        <v>22</v>
      </c>
      <c r="E58" s="15" t="s">
        <v>364</v>
      </c>
      <c r="F58" s="16">
        <v>1311999.52</v>
      </c>
      <c r="G58" s="15" t="s">
        <v>516</v>
      </c>
      <c r="H58" s="14">
        <f t="shared" si="1"/>
        <v>44708</v>
      </c>
    </row>
    <row r="59" spans="1:8" s="13" customFormat="1" ht="62.4" x14ac:dyDescent="0.3">
      <c r="A59" s="14" t="str">
        <f t="shared" si="2"/>
        <v>REC</v>
      </c>
      <c r="B59" s="14">
        <v>44663</v>
      </c>
      <c r="C59" s="15" t="s">
        <v>158</v>
      </c>
      <c r="D59" s="15" t="s">
        <v>22</v>
      </c>
      <c r="E59" s="15" t="s">
        <v>364</v>
      </c>
      <c r="F59" s="16">
        <v>787199.71</v>
      </c>
      <c r="G59" s="15" t="s">
        <v>516</v>
      </c>
      <c r="H59" s="14">
        <f t="shared" si="1"/>
        <v>44708</v>
      </c>
    </row>
    <row r="60" spans="1:8" s="13" customFormat="1" ht="62.4" x14ac:dyDescent="0.3">
      <c r="A60" s="14" t="s">
        <v>547</v>
      </c>
      <c r="B60" s="14">
        <v>44637</v>
      </c>
      <c r="C60" s="15" t="s">
        <v>159</v>
      </c>
      <c r="D60" s="15" t="s">
        <v>23</v>
      </c>
      <c r="E60" s="15" t="s">
        <v>365</v>
      </c>
      <c r="F60" s="16">
        <v>6500</v>
      </c>
      <c r="G60" s="15" t="s">
        <v>516</v>
      </c>
      <c r="H60" s="14">
        <f t="shared" si="1"/>
        <v>44682</v>
      </c>
    </row>
    <row r="61" spans="1:8" s="13" customFormat="1" ht="62.4" x14ac:dyDescent="0.3">
      <c r="A61" s="14" t="str">
        <f t="shared" ref="A61:A68" si="3">+MID(E61,1,3)</f>
        <v>EPH</v>
      </c>
      <c r="B61" s="14">
        <v>44643</v>
      </c>
      <c r="C61" s="15" t="s">
        <v>160</v>
      </c>
      <c r="D61" s="15" t="s">
        <v>23</v>
      </c>
      <c r="E61" s="15" t="s">
        <v>366</v>
      </c>
      <c r="F61" s="16">
        <v>12677.2</v>
      </c>
      <c r="G61" s="15" t="s">
        <v>516</v>
      </c>
      <c r="H61" s="14">
        <f t="shared" si="1"/>
        <v>44688</v>
      </c>
    </row>
    <row r="62" spans="1:8" s="13" customFormat="1" ht="62.4" x14ac:dyDescent="0.3">
      <c r="A62" s="14" t="str">
        <f t="shared" si="3"/>
        <v>EPH</v>
      </c>
      <c r="B62" s="14">
        <v>44659</v>
      </c>
      <c r="C62" s="15" t="s">
        <v>161</v>
      </c>
      <c r="D62" s="15" t="s">
        <v>23</v>
      </c>
      <c r="E62" s="15" t="s">
        <v>367</v>
      </c>
      <c r="F62" s="16">
        <v>35450</v>
      </c>
      <c r="G62" s="15" t="s">
        <v>516</v>
      </c>
      <c r="H62" s="14">
        <f t="shared" si="1"/>
        <v>44704</v>
      </c>
    </row>
    <row r="63" spans="1:8" s="13" customFormat="1" ht="62.4" x14ac:dyDescent="0.3">
      <c r="A63" s="14" t="str">
        <f t="shared" si="3"/>
        <v>EPH</v>
      </c>
      <c r="B63" s="14">
        <v>44676</v>
      </c>
      <c r="C63" s="15" t="s">
        <v>162</v>
      </c>
      <c r="D63" s="15" t="s">
        <v>23</v>
      </c>
      <c r="E63" s="15" t="s">
        <v>367</v>
      </c>
      <c r="F63" s="16">
        <v>6300</v>
      </c>
      <c r="G63" s="15" t="s">
        <v>516</v>
      </c>
      <c r="H63" s="14">
        <f t="shared" si="1"/>
        <v>44721</v>
      </c>
    </row>
    <row r="64" spans="1:8" s="13" customFormat="1" ht="78" x14ac:dyDescent="0.3">
      <c r="A64" s="14" t="str">
        <f t="shared" si="3"/>
        <v>REC</v>
      </c>
      <c r="B64" s="14">
        <v>44645</v>
      </c>
      <c r="C64" s="15" t="s">
        <v>116</v>
      </c>
      <c r="D64" s="15" t="s">
        <v>24</v>
      </c>
      <c r="E64" s="15" t="s">
        <v>368</v>
      </c>
      <c r="F64" s="16">
        <v>4000000</v>
      </c>
      <c r="G64" s="15" t="s">
        <v>516</v>
      </c>
      <c r="H64" s="14">
        <f t="shared" si="1"/>
        <v>44690</v>
      </c>
    </row>
    <row r="65" spans="1:8" s="13" customFormat="1" ht="93.6" x14ac:dyDescent="0.3">
      <c r="A65" s="14" t="str">
        <f t="shared" si="3"/>
        <v>REC</v>
      </c>
      <c r="B65" s="14">
        <v>44670</v>
      </c>
      <c r="C65" s="15" t="s">
        <v>163</v>
      </c>
      <c r="D65" s="15" t="s">
        <v>25</v>
      </c>
      <c r="E65" s="15" t="s">
        <v>369</v>
      </c>
      <c r="F65" s="16">
        <v>749823.01</v>
      </c>
      <c r="G65" s="15" t="s">
        <v>516</v>
      </c>
      <c r="H65" s="14">
        <f t="shared" si="1"/>
        <v>44715</v>
      </c>
    </row>
    <row r="66" spans="1:8" s="13" customFormat="1" ht="62.4" x14ac:dyDescent="0.3">
      <c r="A66" s="14" t="str">
        <f t="shared" si="3"/>
        <v>REC</v>
      </c>
      <c r="B66" s="14">
        <v>44659</v>
      </c>
      <c r="C66" s="15" t="s">
        <v>164</v>
      </c>
      <c r="D66" s="15" t="s">
        <v>26</v>
      </c>
      <c r="E66" s="15" t="s">
        <v>370</v>
      </c>
      <c r="F66" s="16">
        <v>106000</v>
      </c>
      <c r="G66" s="15" t="s">
        <v>516</v>
      </c>
      <c r="H66" s="14">
        <f t="shared" si="1"/>
        <v>44704</v>
      </c>
    </row>
    <row r="67" spans="1:8" s="13" customFormat="1" ht="78" x14ac:dyDescent="0.3">
      <c r="A67" s="14" t="str">
        <f t="shared" si="3"/>
        <v>REC</v>
      </c>
      <c r="B67" s="14">
        <v>44657</v>
      </c>
      <c r="C67" s="15" t="s">
        <v>115</v>
      </c>
      <c r="D67" s="15" t="s">
        <v>27</v>
      </c>
      <c r="E67" s="15" t="s">
        <v>371</v>
      </c>
      <c r="F67" s="16">
        <v>50000</v>
      </c>
      <c r="G67" s="15" t="s">
        <v>516</v>
      </c>
      <c r="H67" s="14">
        <f t="shared" si="1"/>
        <v>44702</v>
      </c>
    </row>
    <row r="68" spans="1:8" s="13" customFormat="1" ht="46.8" x14ac:dyDescent="0.3">
      <c r="A68" s="14" t="str">
        <f t="shared" si="3"/>
        <v>EPH</v>
      </c>
      <c r="B68" s="14">
        <v>44648</v>
      </c>
      <c r="C68" s="15" t="s">
        <v>165</v>
      </c>
      <c r="D68" s="15" t="s">
        <v>28</v>
      </c>
      <c r="E68" s="15" t="s">
        <v>372</v>
      </c>
      <c r="F68" s="16">
        <v>11859</v>
      </c>
      <c r="G68" s="15" t="s">
        <v>516</v>
      </c>
      <c r="H68" s="14">
        <f t="shared" si="1"/>
        <v>44693</v>
      </c>
    </row>
    <row r="69" spans="1:8" s="13" customFormat="1" ht="31.2" x14ac:dyDescent="0.3">
      <c r="A69" s="14" t="s">
        <v>547</v>
      </c>
      <c r="B69" s="14">
        <v>44651</v>
      </c>
      <c r="C69" s="15" t="s">
        <v>166</v>
      </c>
      <c r="D69" s="15" t="s">
        <v>28</v>
      </c>
      <c r="E69" s="15" t="s">
        <v>373</v>
      </c>
      <c r="F69" s="16">
        <v>63899.4</v>
      </c>
      <c r="G69" s="15" t="s">
        <v>516</v>
      </c>
      <c r="H69" s="14">
        <f t="shared" si="1"/>
        <v>44696</v>
      </c>
    </row>
    <row r="70" spans="1:8" s="13" customFormat="1" ht="31.2" x14ac:dyDescent="0.3">
      <c r="A70" s="14" t="str">
        <f t="shared" ref="A70:A99" si="4">+MID(E70,1,3)</f>
        <v>EPH</v>
      </c>
      <c r="B70" s="14">
        <v>44673</v>
      </c>
      <c r="C70" s="15" t="s">
        <v>167</v>
      </c>
      <c r="D70" s="15" t="s">
        <v>28</v>
      </c>
      <c r="E70" s="15" t="s">
        <v>374</v>
      </c>
      <c r="F70" s="16">
        <v>14396</v>
      </c>
      <c r="G70" s="15" t="s">
        <v>516</v>
      </c>
      <c r="H70" s="14">
        <f t="shared" si="1"/>
        <v>44718</v>
      </c>
    </row>
    <row r="71" spans="1:8" s="13" customFormat="1" ht="31.2" x14ac:dyDescent="0.3">
      <c r="A71" s="14" t="str">
        <f t="shared" si="4"/>
        <v>EPH</v>
      </c>
      <c r="B71" s="14">
        <v>44678</v>
      </c>
      <c r="C71" s="15" t="s">
        <v>168</v>
      </c>
      <c r="D71" s="15" t="s">
        <v>28</v>
      </c>
      <c r="E71" s="15" t="s">
        <v>374</v>
      </c>
      <c r="F71" s="16">
        <v>47256.639999999999</v>
      </c>
      <c r="G71" s="15" t="s">
        <v>516</v>
      </c>
      <c r="H71" s="14">
        <f t="shared" si="1"/>
        <v>44723</v>
      </c>
    </row>
    <row r="72" spans="1:8" s="13" customFormat="1" ht="31.2" x14ac:dyDescent="0.3">
      <c r="A72" s="14" t="str">
        <f t="shared" si="4"/>
        <v>EPH</v>
      </c>
      <c r="B72" s="14">
        <v>44680</v>
      </c>
      <c r="C72" s="15" t="s">
        <v>169</v>
      </c>
      <c r="D72" s="15" t="s">
        <v>28</v>
      </c>
      <c r="E72" s="15" t="s">
        <v>374</v>
      </c>
      <c r="F72" s="16">
        <v>28921.8</v>
      </c>
      <c r="G72" s="15" t="s">
        <v>516</v>
      </c>
      <c r="H72" s="14">
        <f t="shared" si="1"/>
        <v>44725</v>
      </c>
    </row>
    <row r="73" spans="1:8" s="13" customFormat="1" ht="62.4" x14ac:dyDescent="0.3">
      <c r="A73" s="14" t="str">
        <f t="shared" si="4"/>
        <v>REC</v>
      </c>
      <c r="B73" s="14">
        <v>44649</v>
      </c>
      <c r="C73" s="15" t="s">
        <v>170</v>
      </c>
      <c r="D73" s="15" t="s">
        <v>29</v>
      </c>
      <c r="E73" s="15" t="s">
        <v>375</v>
      </c>
      <c r="F73" s="16">
        <v>256000</v>
      </c>
      <c r="G73" s="15" t="s">
        <v>516</v>
      </c>
      <c r="H73" s="14">
        <f t="shared" si="1"/>
        <v>44694</v>
      </c>
    </row>
    <row r="74" spans="1:8" s="13" customFormat="1" ht="62.4" x14ac:dyDescent="0.3">
      <c r="A74" s="14" t="str">
        <f t="shared" si="4"/>
        <v>REC</v>
      </c>
      <c r="B74" s="14">
        <v>44672</v>
      </c>
      <c r="C74" s="15" t="s">
        <v>171</v>
      </c>
      <c r="D74" s="15" t="s">
        <v>29</v>
      </c>
      <c r="E74" s="15" t="s">
        <v>376</v>
      </c>
      <c r="F74" s="16">
        <v>48900</v>
      </c>
      <c r="G74" s="15" t="s">
        <v>516</v>
      </c>
      <c r="H74" s="14">
        <f t="shared" ref="H74:H137" si="5">+B74+45</f>
        <v>44717</v>
      </c>
    </row>
    <row r="75" spans="1:8" s="13" customFormat="1" ht="46.8" x14ac:dyDescent="0.3">
      <c r="A75" s="14" t="str">
        <f t="shared" si="4"/>
        <v>REC</v>
      </c>
      <c r="B75" s="14">
        <v>44679</v>
      </c>
      <c r="C75" s="15" t="s">
        <v>172</v>
      </c>
      <c r="D75" s="15" t="s">
        <v>29</v>
      </c>
      <c r="E75" s="15" t="s">
        <v>377</v>
      </c>
      <c r="F75" s="16">
        <v>79000</v>
      </c>
      <c r="G75" s="15" t="s">
        <v>516</v>
      </c>
      <c r="H75" s="14">
        <f t="shared" si="5"/>
        <v>44724</v>
      </c>
    </row>
    <row r="76" spans="1:8" s="13" customFormat="1" ht="46.8" x14ac:dyDescent="0.3">
      <c r="A76" s="14" t="str">
        <f t="shared" si="4"/>
        <v>REC</v>
      </c>
      <c r="B76" s="14">
        <v>44679</v>
      </c>
      <c r="C76" s="15" t="s">
        <v>173</v>
      </c>
      <c r="D76" s="15" t="s">
        <v>29</v>
      </c>
      <c r="E76" s="15" t="s">
        <v>378</v>
      </c>
      <c r="F76" s="16">
        <v>33000</v>
      </c>
      <c r="G76" s="15" t="s">
        <v>516</v>
      </c>
      <c r="H76" s="14">
        <f t="shared" si="5"/>
        <v>44724</v>
      </c>
    </row>
    <row r="77" spans="1:8" s="13" customFormat="1" ht="46.8" x14ac:dyDescent="0.3">
      <c r="A77" s="14" t="str">
        <f t="shared" si="4"/>
        <v>REC</v>
      </c>
      <c r="B77" s="14">
        <v>44679</v>
      </c>
      <c r="C77" s="15" t="s">
        <v>174</v>
      </c>
      <c r="D77" s="15" t="s">
        <v>29</v>
      </c>
      <c r="E77" s="15" t="s">
        <v>379</v>
      </c>
      <c r="F77" s="16">
        <v>16000</v>
      </c>
      <c r="G77" s="15" t="s">
        <v>516</v>
      </c>
      <c r="H77" s="14">
        <f t="shared" si="5"/>
        <v>44724</v>
      </c>
    </row>
    <row r="78" spans="1:8" s="13" customFormat="1" ht="46.8" x14ac:dyDescent="0.3">
      <c r="A78" s="14" t="str">
        <f t="shared" si="4"/>
        <v>REC</v>
      </c>
      <c r="B78" s="14">
        <v>43815</v>
      </c>
      <c r="C78" s="15" t="s">
        <v>175</v>
      </c>
      <c r="D78" s="15" t="s">
        <v>30</v>
      </c>
      <c r="E78" s="15" t="s">
        <v>380</v>
      </c>
      <c r="F78" s="16">
        <v>415456.97</v>
      </c>
      <c r="G78" s="15" t="s">
        <v>516</v>
      </c>
      <c r="H78" s="14">
        <f t="shared" si="5"/>
        <v>43860</v>
      </c>
    </row>
    <row r="79" spans="1:8" s="13" customFormat="1" ht="46.8" x14ac:dyDescent="0.3">
      <c r="A79" s="14" t="str">
        <f t="shared" si="4"/>
        <v>REC</v>
      </c>
      <c r="B79" s="14">
        <v>43815</v>
      </c>
      <c r="C79" s="15" t="s">
        <v>176</v>
      </c>
      <c r="D79" s="15" t="s">
        <v>30</v>
      </c>
      <c r="E79" s="15" t="s">
        <v>380</v>
      </c>
      <c r="F79" s="16">
        <v>416620.71</v>
      </c>
      <c r="G79" s="15" t="s">
        <v>516</v>
      </c>
      <c r="H79" s="14">
        <f t="shared" si="5"/>
        <v>43860</v>
      </c>
    </row>
    <row r="80" spans="1:8" s="13" customFormat="1" ht="46.8" x14ac:dyDescent="0.3">
      <c r="A80" s="14" t="str">
        <f t="shared" si="4"/>
        <v>REC</v>
      </c>
      <c r="B80" s="14">
        <v>43815</v>
      </c>
      <c r="C80" s="15" t="s">
        <v>177</v>
      </c>
      <c r="D80" s="15" t="s">
        <v>30</v>
      </c>
      <c r="E80" s="15" t="s">
        <v>380</v>
      </c>
      <c r="F80" s="16">
        <v>410801.99</v>
      </c>
      <c r="G80" s="15" t="s">
        <v>516</v>
      </c>
      <c r="H80" s="14">
        <f t="shared" si="5"/>
        <v>43860</v>
      </c>
    </row>
    <row r="81" spans="1:8" s="13" customFormat="1" ht="46.8" x14ac:dyDescent="0.3">
      <c r="A81" s="14" t="str">
        <f t="shared" si="4"/>
        <v>REC</v>
      </c>
      <c r="B81" s="14">
        <v>43815</v>
      </c>
      <c r="C81" s="15" t="s">
        <v>178</v>
      </c>
      <c r="D81" s="15" t="s">
        <v>30</v>
      </c>
      <c r="E81" s="15" t="s">
        <v>380</v>
      </c>
      <c r="F81" s="16">
        <v>450369.32</v>
      </c>
      <c r="G81" s="15" t="s">
        <v>516</v>
      </c>
      <c r="H81" s="14">
        <f t="shared" si="5"/>
        <v>43860</v>
      </c>
    </row>
    <row r="82" spans="1:8" s="13" customFormat="1" ht="46.8" x14ac:dyDescent="0.3">
      <c r="A82" s="14" t="str">
        <f t="shared" si="4"/>
        <v>REC</v>
      </c>
      <c r="B82" s="14">
        <v>43815</v>
      </c>
      <c r="C82" s="15" t="s">
        <v>179</v>
      </c>
      <c r="D82" s="15" t="s">
        <v>30</v>
      </c>
      <c r="E82" s="15" t="s">
        <v>380</v>
      </c>
      <c r="F82" s="16">
        <v>382872.11</v>
      </c>
      <c r="G82" s="15" t="s">
        <v>516</v>
      </c>
      <c r="H82" s="14">
        <f t="shared" si="5"/>
        <v>43860</v>
      </c>
    </row>
    <row r="83" spans="1:8" s="13" customFormat="1" ht="46.8" x14ac:dyDescent="0.3">
      <c r="A83" s="14" t="str">
        <f t="shared" si="4"/>
        <v>REC</v>
      </c>
      <c r="B83" s="14">
        <v>43815</v>
      </c>
      <c r="C83" s="15" t="s">
        <v>180</v>
      </c>
      <c r="D83" s="15" t="s">
        <v>30</v>
      </c>
      <c r="E83" s="15" t="s">
        <v>380</v>
      </c>
      <c r="F83" s="16">
        <v>427886.15</v>
      </c>
      <c r="G83" s="15" t="s">
        <v>516</v>
      </c>
      <c r="H83" s="14">
        <f t="shared" si="5"/>
        <v>43860</v>
      </c>
    </row>
    <row r="84" spans="1:8" s="13" customFormat="1" ht="46.8" x14ac:dyDescent="0.3">
      <c r="A84" s="14" t="str">
        <f t="shared" si="4"/>
        <v>JVM</v>
      </c>
      <c r="B84" s="14">
        <v>44672</v>
      </c>
      <c r="C84" s="15" t="s">
        <v>181</v>
      </c>
      <c r="D84" s="15" t="s">
        <v>31</v>
      </c>
      <c r="E84" s="15" t="s">
        <v>381</v>
      </c>
      <c r="F84" s="16">
        <v>85544.1</v>
      </c>
      <c r="G84" s="15" t="s">
        <v>516</v>
      </c>
      <c r="H84" s="14">
        <f t="shared" si="5"/>
        <v>44717</v>
      </c>
    </row>
    <row r="85" spans="1:8" s="13" customFormat="1" ht="78" x14ac:dyDescent="0.3">
      <c r="A85" s="14" t="str">
        <f t="shared" si="4"/>
        <v>JVM</v>
      </c>
      <c r="B85" s="14">
        <v>44648</v>
      </c>
      <c r="C85" s="15" t="s">
        <v>182</v>
      </c>
      <c r="D85" s="15" t="s">
        <v>32</v>
      </c>
      <c r="E85" s="15" t="s">
        <v>382</v>
      </c>
      <c r="F85" s="16">
        <v>12207.37</v>
      </c>
      <c r="G85" s="15" t="s">
        <v>516</v>
      </c>
      <c r="H85" s="14">
        <f t="shared" si="5"/>
        <v>44693</v>
      </c>
    </row>
    <row r="86" spans="1:8" s="13" customFormat="1" ht="62.4" x14ac:dyDescent="0.3">
      <c r="A86" s="14" t="str">
        <f t="shared" si="4"/>
        <v>JVM</v>
      </c>
      <c r="B86" s="14">
        <v>44680</v>
      </c>
      <c r="C86" s="15" t="s">
        <v>183</v>
      </c>
      <c r="D86" s="15" t="s">
        <v>32</v>
      </c>
      <c r="E86" s="15" t="s">
        <v>383</v>
      </c>
      <c r="F86" s="16">
        <v>12207.37</v>
      </c>
      <c r="G86" s="15" t="s">
        <v>516</v>
      </c>
      <c r="H86" s="14">
        <f t="shared" si="5"/>
        <v>44725</v>
      </c>
    </row>
    <row r="87" spans="1:8" s="13" customFormat="1" ht="78" x14ac:dyDescent="0.3">
      <c r="A87" s="14" t="str">
        <f t="shared" si="4"/>
        <v>REC</v>
      </c>
      <c r="B87" s="14">
        <v>44657</v>
      </c>
      <c r="C87" s="15" t="s">
        <v>139</v>
      </c>
      <c r="D87" s="15" t="s">
        <v>33</v>
      </c>
      <c r="E87" s="15" t="s">
        <v>384</v>
      </c>
      <c r="F87" s="16">
        <v>59946.3</v>
      </c>
      <c r="G87" s="15" t="s">
        <v>516</v>
      </c>
      <c r="H87" s="14">
        <f t="shared" si="5"/>
        <v>44702</v>
      </c>
    </row>
    <row r="88" spans="1:8" s="13" customFormat="1" ht="31.2" x14ac:dyDescent="0.3">
      <c r="A88" s="14" t="str">
        <f t="shared" si="4"/>
        <v>EMH</v>
      </c>
      <c r="B88" s="14">
        <v>44589</v>
      </c>
      <c r="C88" s="15" t="s">
        <v>184</v>
      </c>
      <c r="D88" s="15" t="s">
        <v>34</v>
      </c>
      <c r="E88" s="15" t="s">
        <v>385</v>
      </c>
      <c r="F88" s="16">
        <v>37776.300000000003</v>
      </c>
      <c r="G88" s="15" t="s">
        <v>516</v>
      </c>
      <c r="H88" s="14">
        <f t="shared" si="5"/>
        <v>44634</v>
      </c>
    </row>
    <row r="89" spans="1:8" s="13" customFormat="1" ht="46.8" x14ac:dyDescent="0.3">
      <c r="A89" s="14" t="str">
        <f t="shared" si="4"/>
        <v>EMH</v>
      </c>
      <c r="B89" s="14">
        <v>44616</v>
      </c>
      <c r="C89" s="15" t="s">
        <v>185</v>
      </c>
      <c r="D89" s="15" t="s">
        <v>34</v>
      </c>
      <c r="E89" s="15" t="s">
        <v>386</v>
      </c>
      <c r="F89" s="16">
        <v>21827.35</v>
      </c>
      <c r="G89" s="15" t="s">
        <v>516</v>
      </c>
      <c r="H89" s="14">
        <f t="shared" si="5"/>
        <v>44661</v>
      </c>
    </row>
    <row r="90" spans="1:8" s="13" customFormat="1" ht="31.2" x14ac:dyDescent="0.3">
      <c r="A90" s="14" t="str">
        <f t="shared" si="4"/>
        <v>EMH</v>
      </c>
      <c r="B90" s="14">
        <v>44621</v>
      </c>
      <c r="C90" s="15" t="s">
        <v>186</v>
      </c>
      <c r="D90" s="15" t="s">
        <v>34</v>
      </c>
      <c r="E90" s="15" t="s">
        <v>387</v>
      </c>
      <c r="F90" s="16">
        <v>-11092</v>
      </c>
      <c r="G90" s="15" t="s">
        <v>516</v>
      </c>
      <c r="H90" s="14">
        <f t="shared" si="5"/>
        <v>44666</v>
      </c>
    </row>
    <row r="91" spans="1:8" s="13" customFormat="1" ht="31.2" x14ac:dyDescent="0.3">
      <c r="A91" s="14" t="str">
        <f t="shared" si="4"/>
        <v>EMH</v>
      </c>
      <c r="B91" s="14">
        <v>44621</v>
      </c>
      <c r="C91" s="15" t="s">
        <v>187</v>
      </c>
      <c r="D91" s="15" t="s">
        <v>34</v>
      </c>
      <c r="E91" s="15" t="s">
        <v>387</v>
      </c>
      <c r="F91" s="16">
        <v>-11092</v>
      </c>
      <c r="G91" s="15" t="s">
        <v>516</v>
      </c>
      <c r="H91" s="14">
        <f t="shared" si="5"/>
        <v>44666</v>
      </c>
    </row>
    <row r="92" spans="1:8" s="13" customFormat="1" ht="62.4" x14ac:dyDescent="0.3">
      <c r="A92" s="14" t="str">
        <f t="shared" si="4"/>
        <v>EMH</v>
      </c>
      <c r="B92" s="14">
        <v>44650</v>
      </c>
      <c r="C92" s="15" t="s">
        <v>188</v>
      </c>
      <c r="D92" s="15" t="s">
        <v>34</v>
      </c>
      <c r="E92" s="15" t="s">
        <v>388</v>
      </c>
      <c r="F92" s="16">
        <v>10904</v>
      </c>
      <c r="G92" s="15" t="s">
        <v>516</v>
      </c>
      <c r="H92" s="14">
        <f t="shared" si="5"/>
        <v>44695</v>
      </c>
    </row>
    <row r="93" spans="1:8" s="13" customFormat="1" ht="62.4" x14ac:dyDescent="0.3">
      <c r="A93" s="14" t="str">
        <f t="shared" si="4"/>
        <v>EMH</v>
      </c>
      <c r="B93" s="14">
        <v>44650</v>
      </c>
      <c r="C93" s="15" t="s">
        <v>189</v>
      </c>
      <c r="D93" s="15" t="s">
        <v>34</v>
      </c>
      <c r="E93" s="15" t="s">
        <v>388</v>
      </c>
      <c r="F93" s="16">
        <v>10904</v>
      </c>
      <c r="G93" s="15" t="s">
        <v>516</v>
      </c>
      <c r="H93" s="14">
        <f t="shared" si="5"/>
        <v>44695</v>
      </c>
    </row>
    <row r="94" spans="1:8" s="13" customFormat="1" ht="62.4" x14ac:dyDescent="0.3">
      <c r="A94" s="14" t="str">
        <f t="shared" si="4"/>
        <v>FEM</v>
      </c>
      <c r="B94" s="14">
        <v>44677</v>
      </c>
      <c r="C94" s="15" t="s">
        <v>190</v>
      </c>
      <c r="D94" s="15" t="s">
        <v>34</v>
      </c>
      <c r="E94" s="15" t="s">
        <v>389</v>
      </c>
      <c r="F94" s="16">
        <v>34150.300000000003</v>
      </c>
      <c r="G94" s="15" t="s">
        <v>516</v>
      </c>
      <c r="H94" s="14">
        <f t="shared" si="5"/>
        <v>44722</v>
      </c>
    </row>
    <row r="95" spans="1:8" s="13" customFormat="1" ht="46.8" x14ac:dyDescent="0.3">
      <c r="A95" s="14" t="str">
        <f t="shared" si="4"/>
        <v>FEM</v>
      </c>
      <c r="B95" s="14">
        <v>44677</v>
      </c>
      <c r="C95" s="15" t="s">
        <v>191</v>
      </c>
      <c r="D95" s="15" t="s">
        <v>34</v>
      </c>
      <c r="E95" s="15" t="s">
        <v>390</v>
      </c>
      <c r="F95" s="16">
        <v>13915</v>
      </c>
      <c r="G95" s="15" t="s">
        <v>516</v>
      </c>
      <c r="H95" s="14">
        <f t="shared" si="5"/>
        <v>44722</v>
      </c>
    </row>
    <row r="96" spans="1:8" s="13" customFormat="1" ht="62.4" x14ac:dyDescent="0.3">
      <c r="A96" s="14" t="str">
        <f t="shared" si="4"/>
        <v>REC</v>
      </c>
      <c r="B96" s="14">
        <v>44677</v>
      </c>
      <c r="C96" s="15" t="s">
        <v>192</v>
      </c>
      <c r="D96" s="15" t="s">
        <v>35</v>
      </c>
      <c r="E96" s="15" t="s">
        <v>391</v>
      </c>
      <c r="F96" s="16">
        <v>58341.09</v>
      </c>
      <c r="G96" s="15" t="s">
        <v>516</v>
      </c>
      <c r="H96" s="14">
        <f t="shared" si="5"/>
        <v>44722</v>
      </c>
    </row>
    <row r="97" spans="1:8" s="13" customFormat="1" ht="62.4" x14ac:dyDescent="0.3">
      <c r="A97" s="14" t="str">
        <f t="shared" si="4"/>
        <v>REC</v>
      </c>
      <c r="B97" s="14">
        <v>44648</v>
      </c>
      <c r="C97" s="15" t="s">
        <v>193</v>
      </c>
      <c r="D97" s="15" t="s">
        <v>36</v>
      </c>
      <c r="E97" s="15" t="s">
        <v>392</v>
      </c>
      <c r="F97" s="16">
        <v>194700</v>
      </c>
      <c r="G97" s="15" t="s">
        <v>516</v>
      </c>
      <c r="H97" s="14">
        <f t="shared" si="5"/>
        <v>44693</v>
      </c>
    </row>
    <row r="98" spans="1:8" s="13" customFormat="1" ht="78" x14ac:dyDescent="0.3">
      <c r="A98" s="14" t="str">
        <f t="shared" si="4"/>
        <v>REC</v>
      </c>
      <c r="B98" s="14">
        <v>44677</v>
      </c>
      <c r="C98" s="15" t="s">
        <v>194</v>
      </c>
      <c r="D98" s="15" t="s">
        <v>36</v>
      </c>
      <c r="E98" s="15" t="s">
        <v>393</v>
      </c>
      <c r="F98" s="16">
        <v>94400</v>
      </c>
      <c r="G98" s="15" t="s">
        <v>516</v>
      </c>
      <c r="H98" s="14">
        <f t="shared" si="5"/>
        <v>44722</v>
      </c>
    </row>
    <row r="99" spans="1:8" s="13" customFormat="1" ht="46.8" x14ac:dyDescent="0.3">
      <c r="A99" s="14" t="str">
        <f t="shared" si="4"/>
        <v>FEM</v>
      </c>
      <c r="B99" s="14">
        <v>44643</v>
      </c>
      <c r="C99" s="15" t="s">
        <v>195</v>
      </c>
      <c r="D99" s="15" t="s">
        <v>37</v>
      </c>
      <c r="E99" s="15" t="s">
        <v>394</v>
      </c>
      <c r="F99" s="16">
        <v>13806</v>
      </c>
      <c r="G99" s="15" t="s">
        <v>516</v>
      </c>
      <c r="H99" s="14">
        <f t="shared" si="5"/>
        <v>44688</v>
      </c>
    </row>
    <row r="100" spans="1:8" s="13" customFormat="1" ht="78" x14ac:dyDescent="0.3">
      <c r="A100" s="14" t="s">
        <v>549</v>
      </c>
      <c r="B100" s="14">
        <v>44670</v>
      </c>
      <c r="C100" s="15" t="s">
        <v>196</v>
      </c>
      <c r="D100" s="15" t="s">
        <v>38</v>
      </c>
      <c r="E100" s="15" t="s">
        <v>395</v>
      </c>
      <c r="F100" s="16">
        <v>189000</v>
      </c>
      <c r="G100" s="15" t="s">
        <v>516</v>
      </c>
      <c r="H100" s="14">
        <f t="shared" si="5"/>
        <v>44715</v>
      </c>
    </row>
    <row r="101" spans="1:8" s="13" customFormat="1" ht="62.4" x14ac:dyDescent="0.3">
      <c r="A101" s="14" t="s">
        <v>549</v>
      </c>
      <c r="B101" s="14">
        <v>44670</v>
      </c>
      <c r="C101" s="15" t="s">
        <v>197</v>
      </c>
      <c r="D101" s="15" t="s">
        <v>38</v>
      </c>
      <c r="E101" s="15" t="s">
        <v>396</v>
      </c>
      <c r="F101" s="16">
        <v>83896</v>
      </c>
      <c r="G101" s="15" t="s">
        <v>516</v>
      </c>
      <c r="H101" s="14">
        <f t="shared" si="5"/>
        <v>44715</v>
      </c>
    </row>
    <row r="102" spans="1:8" s="13" customFormat="1" ht="46.8" x14ac:dyDescent="0.3">
      <c r="A102" s="14" t="s">
        <v>549</v>
      </c>
      <c r="B102" s="14">
        <v>44671</v>
      </c>
      <c r="C102" s="15" t="s">
        <v>198</v>
      </c>
      <c r="D102" s="15" t="s">
        <v>38</v>
      </c>
      <c r="E102" s="15" t="s">
        <v>397</v>
      </c>
      <c r="F102" s="16">
        <v>24592.2</v>
      </c>
      <c r="G102" s="15" t="s">
        <v>516</v>
      </c>
      <c r="H102" s="14">
        <f t="shared" si="5"/>
        <v>44716</v>
      </c>
    </row>
    <row r="103" spans="1:8" s="13" customFormat="1" ht="78" x14ac:dyDescent="0.3">
      <c r="A103" s="14" t="s">
        <v>549</v>
      </c>
      <c r="B103" s="14">
        <v>44671</v>
      </c>
      <c r="C103" s="15" t="s">
        <v>199</v>
      </c>
      <c r="D103" s="15" t="s">
        <v>38</v>
      </c>
      <c r="E103" s="15" t="s">
        <v>398</v>
      </c>
      <c r="F103" s="16">
        <v>12729.99</v>
      </c>
      <c r="G103" s="15" t="s">
        <v>516</v>
      </c>
      <c r="H103" s="14">
        <f t="shared" si="5"/>
        <v>44716</v>
      </c>
    </row>
    <row r="104" spans="1:8" s="13" customFormat="1" ht="31.2" x14ac:dyDescent="0.3">
      <c r="A104" s="14" t="s">
        <v>549</v>
      </c>
      <c r="B104" s="14">
        <v>44651</v>
      </c>
      <c r="C104" s="15" t="s">
        <v>200</v>
      </c>
      <c r="D104" s="15" t="s">
        <v>39</v>
      </c>
      <c r="E104" s="15" t="s">
        <v>399</v>
      </c>
      <c r="F104" s="16">
        <v>16638</v>
      </c>
      <c r="G104" s="15" t="s">
        <v>516</v>
      </c>
      <c r="H104" s="14">
        <f t="shared" si="5"/>
        <v>44696</v>
      </c>
    </row>
    <row r="105" spans="1:8" s="13" customFormat="1" ht="62.4" x14ac:dyDescent="0.3">
      <c r="A105" s="14" t="s">
        <v>549</v>
      </c>
      <c r="B105" s="14">
        <v>44680</v>
      </c>
      <c r="C105" s="15" t="s">
        <v>201</v>
      </c>
      <c r="D105" s="15" t="s">
        <v>39</v>
      </c>
      <c r="E105" s="15" t="s">
        <v>400</v>
      </c>
      <c r="F105" s="16">
        <v>16638</v>
      </c>
      <c r="G105" s="15" t="s">
        <v>516</v>
      </c>
      <c r="H105" s="14">
        <f t="shared" si="5"/>
        <v>44725</v>
      </c>
    </row>
    <row r="106" spans="1:8" s="13" customFormat="1" ht="46.8" x14ac:dyDescent="0.3">
      <c r="A106" s="14" t="str">
        <f>+MID(E106,1,3)</f>
        <v>REC</v>
      </c>
      <c r="B106" s="14">
        <v>44095</v>
      </c>
      <c r="C106" s="15" t="s">
        <v>202</v>
      </c>
      <c r="D106" s="15" t="s">
        <v>40</v>
      </c>
      <c r="E106" s="15" t="s">
        <v>401</v>
      </c>
      <c r="F106" s="16">
        <v>178864.4</v>
      </c>
      <c r="G106" s="15" t="s">
        <v>516</v>
      </c>
      <c r="H106" s="14">
        <f t="shared" si="5"/>
        <v>44140</v>
      </c>
    </row>
    <row r="107" spans="1:8" s="13" customFormat="1" ht="78" x14ac:dyDescent="0.3">
      <c r="A107" s="14" t="str">
        <f>+MID(E107,1,3)</f>
        <v>REC</v>
      </c>
      <c r="B107" s="14">
        <v>44669</v>
      </c>
      <c r="C107" s="15" t="s">
        <v>203</v>
      </c>
      <c r="D107" s="15" t="s">
        <v>41</v>
      </c>
      <c r="E107" s="15" t="s">
        <v>402</v>
      </c>
      <c r="F107" s="16">
        <v>8368.56</v>
      </c>
      <c r="G107" s="15" t="s">
        <v>516</v>
      </c>
      <c r="H107" s="14">
        <f t="shared" si="5"/>
        <v>44714</v>
      </c>
    </row>
    <row r="108" spans="1:8" s="13" customFormat="1" ht="46.8" x14ac:dyDescent="0.3">
      <c r="A108" s="14" t="s">
        <v>547</v>
      </c>
      <c r="B108" s="14">
        <v>42735</v>
      </c>
      <c r="C108" s="15" t="s">
        <v>528</v>
      </c>
      <c r="D108" s="15" t="s">
        <v>42</v>
      </c>
      <c r="E108" s="15" t="s">
        <v>403</v>
      </c>
      <c r="F108" s="16">
        <v>20975</v>
      </c>
      <c r="G108" s="15" t="s">
        <v>516</v>
      </c>
      <c r="H108" s="14">
        <f t="shared" si="5"/>
        <v>42780</v>
      </c>
    </row>
    <row r="109" spans="1:8" s="13" customFormat="1" ht="46.8" x14ac:dyDescent="0.3">
      <c r="A109" s="14" t="str">
        <f>+MID(E109,1,3)</f>
        <v>REC</v>
      </c>
      <c r="B109" s="14">
        <v>44046</v>
      </c>
      <c r="C109" s="15" t="s">
        <v>204</v>
      </c>
      <c r="D109" s="15" t="s">
        <v>43</v>
      </c>
      <c r="E109" s="15" t="s">
        <v>404</v>
      </c>
      <c r="F109" s="16">
        <v>8024</v>
      </c>
      <c r="G109" s="15" t="s">
        <v>516</v>
      </c>
      <c r="H109" s="14">
        <f t="shared" si="5"/>
        <v>44091</v>
      </c>
    </row>
    <row r="110" spans="1:8" s="13" customFormat="1" ht="46.8" x14ac:dyDescent="0.3">
      <c r="A110" s="14" t="str">
        <f>+MID(E110,1,3)</f>
        <v>EMH</v>
      </c>
      <c r="B110" s="14">
        <v>44676</v>
      </c>
      <c r="C110" s="15" t="s">
        <v>205</v>
      </c>
      <c r="D110" s="15" t="s">
        <v>44</v>
      </c>
      <c r="E110" s="15" t="s">
        <v>405</v>
      </c>
      <c r="F110" s="16">
        <v>813881.4</v>
      </c>
      <c r="G110" s="15" t="s">
        <v>516</v>
      </c>
      <c r="H110" s="14">
        <f t="shared" si="5"/>
        <v>44721</v>
      </c>
    </row>
    <row r="111" spans="1:8" s="13" customFormat="1" ht="62.4" x14ac:dyDescent="0.3">
      <c r="A111" s="14" t="str">
        <f>+MID(E111,1,3)</f>
        <v>REC</v>
      </c>
      <c r="B111" s="14">
        <v>42520</v>
      </c>
      <c r="C111" s="15" t="s">
        <v>206</v>
      </c>
      <c r="D111" s="15" t="s">
        <v>45</v>
      </c>
      <c r="E111" s="15" t="s">
        <v>406</v>
      </c>
      <c r="F111" s="16">
        <v>14450</v>
      </c>
      <c r="G111" s="15" t="s">
        <v>516</v>
      </c>
      <c r="H111" s="14">
        <f t="shared" si="5"/>
        <v>42565</v>
      </c>
    </row>
    <row r="112" spans="1:8" s="13" customFormat="1" ht="62.4" x14ac:dyDescent="0.3">
      <c r="A112" s="14" t="str">
        <f>+MID(E112,1,3)</f>
        <v>REC</v>
      </c>
      <c r="B112" s="14">
        <v>42520</v>
      </c>
      <c r="C112" s="15" t="s">
        <v>140</v>
      </c>
      <c r="D112" s="15" t="s">
        <v>45</v>
      </c>
      <c r="E112" s="15" t="s">
        <v>407</v>
      </c>
      <c r="F112" s="16">
        <v>13700</v>
      </c>
      <c r="G112" s="15" t="s">
        <v>516</v>
      </c>
      <c r="H112" s="14">
        <f t="shared" si="5"/>
        <v>42565</v>
      </c>
    </row>
    <row r="113" spans="1:8" s="13" customFormat="1" ht="46.8" x14ac:dyDescent="0.3">
      <c r="A113" s="14" t="s">
        <v>547</v>
      </c>
      <c r="B113" s="14">
        <v>44600</v>
      </c>
      <c r="C113" s="15" t="s">
        <v>207</v>
      </c>
      <c r="D113" s="15" t="s">
        <v>46</v>
      </c>
      <c r="E113" s="15" t="s">
        <v>408</v>
      </c>
      <c r="F113" s="16">
        <v>101432.99</v>
      </c>
      <c r="G113" s="15" t="s">
        <v>516</v>
      </c>
      <c r="H113" s="14">
        <f t="shared" si="5"/>
        <v>44645</v>
      </c>
    </row>
    <row r="114" spans="1:8" s="13" customFormat="1" ht="46.8" x14ac:dyDescent="0.3">
      <c r="A114" s="14" t="s">
        <v>547</v>
      </c>
      <c r="B114" s="14">
        <v>44600</v>
      </c>
      <c r="C114" s="15" t="s">
        <v>208</v>
      </c>
      <c r="D114" s="15" t="s">
        <v>46</v>
      </c>
      <c r="E114" s="15" t="s">
        <v>408</v>
      </c>
      <c r="F114" s="16">
        <v>32547.279999999999</v>
      </c>
      <c r="G114" s="15" t="s">
        <v>516</v>
      </c>
      <c r="H114" s="14">
        <f t="shared" si="5"/>
        <v>44645</v>
      </c>
    </row>
    <row r="115" spans="1:8" s="13" customFormat="1" ht="78" x14ac:dyDescent="0.3">
      <c r="A115" s="14" t="str">
        <f>+MID(E115,1,3)</f>
        <v>EPH</v>
      </c>
      <c r="B115" s="14">
        <v>44652</v>
      </c>
      <c r="C115" s="15" t="s">
        <v>209</v>
      </c>
      <c r="D115" s="15" t="s">
        <v>47</v>
      </c>
      <c r="E115" s="15" t="s">
        <v>409</v>
      </c>
      <c r="F115" s="16">
        <v>142000</v>
      </c>
      <c r="G115" s="15" t="s">
        <v>516</v>
      </c>
      <c r="H115" s="14">
        <f t="shared" si="5"/>
        <v>44697</v>
      </c>
    </row>
    <row r="116" spans="1:8" s="13" customFormat="1" ht="62.4" x14ac:dyDescent="0.3">
      <c r="A116" s="14" t="str">
        <f>+MID(E116,1,3)</f>
        <v>FEM</v>
      </c>
      <c r="B116" s="14">
        <v>44656</v>
      </c>
      <c r="C116" s="15" t="s">
        <v>210</v>
      </c>
      <c r="D116" s="15" t="s">
        <v>48</v>
      </c>
      <c r="E116" s="15" t="s">
        <v>410</v>
      </c>
      <c r="F116" s="16">
        <v>55553.120000000003</v>
      </c>
      <c r="G116" s="15" t="s">
        <v>516</v>
      </c>
      <c r="H116" s="14">
        <f t="shared" si="5"/>
        <v>44701</v>
      </c>
    </row>
    <row r="117" spans="1:8" s="13" customFormat="1" ht="62.4" x14ac:dyDescent="0.3">
      <c r="A117" s="14" t="str">
        <f>+MID(E117,1,3)</f>
        <v>FEM</v>
      </c>
      <c r="B117" s="14">
        <v>44648</v>
      </c>
      <c r="C117" s="15" t="s">
        <v>211</v>
      </c>
      <c r="D117" s="15" t="s">
        <v>49</v>
      </c>
      <c r="E117" s="15" t="s">
        <v>411</v>
      </c>
      <c r="F117" s="16">
        <v>45992</v>
      </c>
      <c r="G117" s="15" t="s">
        <v>516</v>
      </c>
      <c r="H117" s="14">
        <f t="shared" si="5"/>
        <v>44693</v>
      </c>
    </row>
    <row r="118" spans="1:8" s="13" customFormat="1" ht="31.2" x14ac:dyDescent="0.3">
      <c r="A118" s="14" t="str">
        <f>+MID(E118,1,3)</f>
        <v>FEM</v>
      </c>
      <c r="B118" s="14">
        <v>44676</v>
      </c>
      <c r="C118" s="15" t="s">
        <v>212</v>
      </c>
      <c r="D118" s="15" t="s">
        <v>49</v>
      </c>
      <c r="E118" s="15" t="s">
        <v>412</v>
      </c>
      <c r="F118" s="16">
        <v>33642</v>
      </c>
      <c r="G118" s="15" t="s">
        <v>516</v>
      </c>
      <c r="H118" s="14">
        <f t="shared" si="5"/>
        <v>44721</v>
      </c>
    </row>
    <row r="119" spans="1:8" s="13" customFormat="1" ht="62.4" x14ac:dyDescent="0.3">
      <c r="A119" s="14" t="s">
        <v>547</v>
      </c>
      <c r="B119" s="14">
        <v>44544</v>
      </c>
      <c r="C119" s="15" t="s">
        <v>213</v>
      </c>
      <c r="D119" s="15" t="s">
        <v>50</v>
      </c>
      <c r="E119" s="15" t="s">
        <v>413</v>
      </c>
      <c r="F119" s="16">
        <v>472898.73</v>
      </c>
      <c r="G119" s="15" t="s">
        <v>516</v>
      </c>
      <c r="H119" s="14">
        <f t="shared" si="5"/>
        <v>44589</v>
      </c>
    </row>
    <row r="120" spans="1:8" s="13" customFormat="1" ht="62.4" x14ac:dyDescent="0.3">
      <c r="A120" s="14" t="s">
        <v>547</v>
      </c>
      <c r="B120" s="14">
        <v>44544</v>
      </c>
      <c r="C120" s="15" t="s">
        <v>214</v>
      </c>
      <c r="D120" s="15" t="s">
        <v>50</v>
      </c>
      <c r="E120" s="15" t="s">
        <v>413</v>
      </c>
      <c r="F120" s="16">
        <v>322932.17</v>
      </c>
      <c r="G120" s="15" t="s">
        <v>516</v>
      </c>
      <c r="H120" s="14">
        <f t="shared" si="5"/>
        <v>44589</v>
      </c>
    </row>
    <row r="121" spans="1:8" s="13" customFormat="1" ht="62.4" x14ac:dyDescent="0.3">
      <c r="A121" s="14" t="s">
        <v>547</v>
      </c>
      <c r="B121" s="14">
        <v>44544</v>
      </c>
      <c r="C121" s="15" t="s">
        <v>215</v>
      </c>
      <c r="D121" s="15" t="s">
        <v>50</v>
      </c>
      <c r="E121" s="15" t="s">
        <v>413</v>
      </c>
      <c r="F121" s="16">
        <v>446224.59</v>
      </c>
      <c r="G121" s="15" t="s">
        <v>516</v>
      </c>
      <c r="H121" s="14">
        <f t="shared" si="5"/>
        <v>44589</v>
      </c>
    </row>
    <row r="122" spans="1:8" s="13" customFormat="1" ht="46.8" x14ac:dyDescent="0.3">
      <c r="A122" s="14" t="s">
        <v>547</v>
      </c>
      <c r="B122" s="14">
        <v>44557</v>
      </c>
      <c r="C122" s="15" t="s">
        <v>216</v>
      </c>
      <c r="D122" s="15" t="s">
        <v>50</v>
      </c>
      <c r="E122" s="15" t="s">
        <v>414</v>
      </c>
      <c r="F122" s="16">
        <v>280313.31</v>
      </c>
      <c r="G122" s="15" t="s">
        <v>516</v>
      </c>
      <c r="H122" s="14">
        <f t="shared" si="5"/>
        <v>44602</v>
      </c>
    </row>
    <row r="123" spans="1:8" s="13" customFormat="1" ht="46.8" x14ac:dyDescent="0.3">
      <c r="A123" s="14" t="s">
        <v>547</v>
      </c>
      <c r="B123" s="14">
        <v>44602</v>
      </c>
      <c r="C123" s="15" t="s">
        <v>217</v>
      </c>
      <c r="D123" s="15" t="s">
        <v>50</v>
      </c>
      <c r="E123" s="15" t="s">
        <v>415</v>
      </c>
      <c r="F123" s="16">
        <v>550373.49</v>
      </c>
      <c r="G123" s="15" t="s">
        <v>516</v>
      </c>
      <c r="H123" s="14">
        <f t="shared" si="5"/>
        <v>44647</v>
      </c>
    </row>
    <row r="124" spans="1:8" s="13" customFormat="1" ht="46.8" x14ac:dyDescent="0.3">
      <c r="A124" s="14" t="str">
        <f>+MID(E124,1,3)</f>
        <v>FEM</v>
      </c>
      <c r="B124" s="14">
        <v>44607</v>
      </c>
      <c r="C124" s="15" t="s">
        <v>218</v>
      </c>
      <c r="D124" s="15" t="s">
        <v>50</v>
      </c>
      <c r="E124" s="15" t="s">
        <v>416</v>
      </c>
      <c r="F124" s="16">
        <v>53730.92</v>
      </c>
      <c r="G124" s="15" t="s">
        <v>516</v>
      </c>
      <c r="H124" s="14">
        <f t="shared" si="5"/>
        <v>44652</v>
      </c>
    </row>
    <row r="125" spans="1:8" s="13" customFormat="1" ht="62.4" x14ac:dyDescent="0.3">
      <c r="A125" s="14" t="str">
        <f>+MID(E125,1,3)</f>
        <v>EMH</v>
      </c>
      <c r="B125" s="14">
        <v>44607</v>
      </c>
      <c r="C125" s="15" t="s">
        <v>219</v>
      </c>
      <c r="D125" s="15" t="s">
        <v>50</v>
      </c>
      <c r="E125" s="15" t="s">
        <v>417</v>
      </c>
      <c r="F125" s="16">
        <v>107516.46</v>
      </c>
      <c r="G125" s="15" t="s">
        <v>516</v>
      </c>
      <c r="H125" s="14">
        <f t="shared" si="5"/>
        <v>44652</v>
      </c>
    </row>
    <row r="126" spans="1:8" s="13" customFormat="1" ht="78" x14ac:dyDescent="0.3">
      <c r="A126" s="14" t="str">
        <f>+MID(E126,1,3)</f>
        <v>EMH</v>
      </c>
      <c r="B126" s="14">
        <v>44630</v>
      </c>
      <c r="C126" s="15" t="s">
        <v>220</v>
      </c>
      <c r="D126" s="15" t="s">
        <v>50</v>
      </c>
      <c r="E126" s="15" t="s">
        <v>418</v>
      </c>
      <c r="F126" s="16">
        <v>-11824.78</v>
      </c>
      <c r="G126" s="15" t="s">
        <v>516</v>
      </c>
      <c r="H126" s="14">
        <f t="shared" si="5"/>
        <v>44675</v>
      </c>
    </row>
    <row r="127" spans="1:8" s="13" customFormat="1" ht="62.4" x14ac:dyDescent="0.3">
      <c r="A127" s="14" t="str">
        <f>+MID(E127,1,3)</f>
        <v>JVM</v>
      </c>
      <c r="B127" s="14">
        <v>44645</v>
      </c>
      <c r="C127" s="15" t="s">
        <v>221</v>
      </c>
      <c r="D127" s="15" t="s">
        <v>50</v>
      </c>
      <c r="E127" s="15" t="s">
        <v>419</v>
      </c>
      <c r="F127" s="16">
        <v>208946.22</v>
      </c>
      <c r="G127" s="15" t="s">
        <v>516</v>
      </c>
      <c r="H127" s="14">
        <f t="shared" si="5"/>
        <v>44690</v>
      </c>
    </row>
    <row r="128" spans="1:8" s="13" customFormat="1" ht="93.6" x14ac:dyDescent="0.3">
      <c r="A128" s="14" t="s">
        <v>547</v>
      </c>
      <c r="B128" s="14">
        <v>44656</v>
      </c>
      <c r="C128" s="15" t="s">
        <v>222</v>
      </c>
      <c r="D128" s="15" t="s">
        <v>50</v>
      </c>
      <c r="E128" s="15" t="s">
        <v>420</v>
      </c>
      <c r="F128" s="16">
        <v>56806.2</v>
      </c>
      <c r="G128" s="15" t="s">
        <v>516</v>
      </c>
      <c r="H128" s="14">
        <f t="shared" si="5"/>
        <v>44701</v>
      </c>
    </row>
    <row r="129" spans="1:8" s="13" customFormat="1" ht="62.4" x14ac:dyDescent="0.3">
      <c r="A129" s="14" t="s">
        <v>549</v>
      </c>
      <c r="B129" s="14">
        <v>44662</v>
      </c>
      <c r="C129" s="15" t="s">
        <v>223</v>
      </c>
      <c r="D129" s="15" t="s">
        <v>50</v>
      </c>
      <c r="E129" s="15" t="s">
        <v>421</v>
      </c>
      <c r="F129" s="16">
        <v>397818.31</v>
      </c>
      <c r="G129" s="15" t="s">
        <v>516</v>
      </c>
      <c r="H129" s="14">
        <f t="shared" si="5"/>
        <v>44707</v>
      </c>
    </row>
    <row r="130" spans="1:8" s="13" customFormat="1" ht="93.6" x14ac:dyDescent="0.3">
      <c r="A130" s="14" t="str">
        <f>+MID(E130,1,3)</f>
        <v>FEM</v>
      </c>
      <c r="B130" s="14">
        <v>44665</v>
      </c>
      <c r="C130" s="15" t="s">
        <v>224</v>
      </c>
      <c r="D130" s="15" t="s">
        <v>50</v>
      </c>
      <c r="E130" s="15" t="s">
        <v>422</v>
      </c>
      <c r="F130" s="16">
        <v>483795.12</v>
      </c>
      <c r="G130" s="15" t="s">
        <v>516</v>
      </c>
      <c r="H130" s="14">
        <f t="shared" si="5"/>
        <v>44710</v>
      </c>
    </row>
    <row r="131" spans="1:8" s="13" customFormat="1" ht="93.6" x14ac:dyDescent="0.3">
      <c r="A131" s="14" t="str">
        <f>+MID(E131,1,3)</f>
        <v>FEM</v>
      </c>
      <c r="B131" s="14">
        <v>44665</v>
      </c>
      <c r="C131" s="15" t="s">
        <v>225</v>
      </c>
      <c r="D131" s="15" t="s">
        <v>50</v>
      </c>
      <c r="E131" s="15" t="s">
        <v>423</v>
      </c>
      <c r="F131" s="16">
        <v>154286.32</v>
      </c>
      <c r="G131" s="15" t="s">
        <v>516</v>
      </c>
      <c r="H131" s="14">
        <f t="shared" si="5"/>
        <v>44710</v>
      </c>
    </row>
    <row r="132" spans="1:8" s="13" customFormat="1" ht="93.6" x14ac:dyDescent="0.3">
      <c r="A132" s="14" t="s">
        <v>547</v>
      </c>
      <c r="B132" s="14">
        <v>44671</v>
      </c>
      <c r="C132" s="15" t="s">
        <v>226</v>
      </c>
      <c r="D132" s="15" t="s">
        <v>50</v>
      </c>
      <c r="E132" s="15" t="s">
        <v>420</v>
      </c>
      <c r="F132" s="16">
        <v>128085.67</v>
      </c>
      <c r="G132" s="15" t="s">
        <v>516</v>
      </c>
      <c r="H132" s="14">
        <f t="shared" si="5"/>
        <v>44716</v>
      </c>
    </row>
    <row r="133" spans="1:8" s="13" customFormat="1" ht="93.6" x14ac:dyDescent="0.3">
      <c r="A133" s="14" t="s">
        <v>547</v>
      </c>
      <c r="B133" s="14">
        <v>44673</v>
      </c>
      <c r="C133" s="15" t="s">
        <v>227</v>
      </c>
      <c r="D133" s="15" t="s">
        <v>50</v>
      </c>
      <c r="E133" s="15" t="s">
        <v>420</v>
      </c>
      <c r="F133" s="16">
        <v>64259.26</v>
      </c>
      <c r="G133" s="15" t="s">
        <v>516</v>
      </c>
      <c r="H133" s="14">
        <f t="shared" si="5"/>
        <v>44718</v>
      </c>
    </row>
    <row r="134" spans="1:8" s="13" customFormat="1" ht="78" x14ac:dyDescent="0.3">
      <c r="A134" s="14" t="s">
        <v>547</v>
      </c>
      <c r="B134" s="14">
        <v>44673</v>
      </c>
      <c r="C134" s="15" t="s">
        <v>228</v>
      </c>
      <c r="D134" s="15" t="s">
        <v>50</v>
      </c>
      <c r="E134" s="15" t="s">
        <v>424</v>
      </c>
      <c r="F134" s="16">
        <v>-5057</v>
      </c>
      <c r="G134" s="15" t="s">
        <v>516</v>
      </c>
      <c r="H134" s="14">
        <f t="shared" si="5"/>
        <v>44718</v>
      </c>
    </row>
    <row r="135" spans="1:8" s="13" customFormat="1" ht="78" x14ac:dyDescent="0.3">
      <c r="A135" s="14" t="s">
        <v>547</v>
      </c>
      <c r="B135" s="14">
        <v>44673</v>
      </c>
      <c r="C135" s="15" t="s">
        <v>229</v>
      </c>
      <c r="D135" s="15" t="s">
        <v>50</v>
      </c>
      <c r="E135" s="15" t="s">
        <v>425</v>
      </c>
      <c r="F135" s="16">
        <v>-7800</v>
      </c>
      <c r="G135" s="15" t="s">
        <v>516</v>
      </c>
      <c r="H135" s="14">
        <f t="shared" si="5"/>
        <v>44718</v>
      </c>
    </row>
    <row r="136" spans="1:8" s="13" customFormat="1" ht="78" x14ac:dyDescent="0.3">
      <c r="A136" s="14" t="s">
        <v>547</v>
      </c>
      <c r="B136" s="14">
        <v>44673</v>
      </c>
      <c r="C136" s="15" t="s">
        <v>230</v>
      </c>
      <c r="D136" s="15" t="s">
        <v>50</v>
      </c>
      <c r="E136" s="15" t="s">
        <v>426</v>
      </c>
      <c r="F136" s="16">
        <v>-10400</v>
      </c>
      <c r="G136" s="15" t="s">
        <v>516</v>
      </c>
      <c r="H136" s="14">
        <f t="shared" si="5"/>
        <v>44718</v>
      </c>
    </row>
    <row r="137" spans="1:8" s="13" customFormat="1" ht="78" x14ac:dyDescent="0.3">
      <c r="A137" s="14" t="s">
        <v>547</v>
      </c>
      <c r="B137" s="14">
        <v>44673</v>
      </c>
      <c r="C137" s="15" t="s">
        <v>231</v>
      </c>
      <c r="D137" s="15" t="s">
        <v>50</v>
      </c>
      <c r="E137" s="15" t="s">
        <v>427</v>
      </c>
      <c r="F137" s="16">
        <v>-10400</v>
      </c>
      <c r="G137" s="15" t="s">
        <v>516</v>
      </c>
      <c r="H137" s="14">
        <f t="shared" si="5"/>
        <v>44718</v>
      </c>
    </row>
    <row r="138" spans="1:8" s="13" customFormat="1" ht="78" x14ac:dyDescent="0.3">
      <c r="A138" s="14" t="s">
        <v>547</v>
      </c>
      <c r="B138" s="14">
        <v>44673</v>
      </c>
      <c r="C138" s="15" t="s">
        <v>232</v>
      </c>
      <c r="D138" s="15" t="s">
        <v>50</v>
      </c>
      <c r="E138" s="15" t="s">
        <v>428</v>
      </c>
      <c r="F138" s="16">
        <v>-20800</v>
      </c>
      <c r="G138" s="15" t="s">
        <v>516</v>
      </c>
      <c r="H138" s="14">
        <f t="shared" ref="H138:H201" si="6">+B138+45</f>
        <v>44718</v>
      </c>
    </row>
    <row r="139" spans="1:8" s="13" customFormat="1" ht="78" x14ac:dyDescent="0.3">
      <c r="A139" s="14" t="str">
        <f>+MID(E139,1,3)</f>
        <v>REC</v>
      </c>
      <c r="B139" s="14">
        <v>44520</v>
      </c>
      <c r="C139" s="15" t="s">
        <v>233</v>
      </c>
      <c r="D139" s="15" t="s">
        <v>51</v>
      </c>
      <c r="E139" s="15" t="s">
        <v>429</v>
      </c>
      <c r="F139" s="16">
        <v>21600</v>
      </c>
      <c r="G139" s="15" t="s">
        <v>516</v>
      </c>
      <c r="H139" s="14">
        <f t="shared" si="6"/>
        <v>44565</v>
      </c>
    </row>
    <row r="140" spans="1:8" s="13" customFormat="1" ht="15.6" x14ac:dyDescent="0.3">
      <c r="A140" s="14" t="s">
        <v>547</v>
      </c>
      <c r="B140" s="14">
        <v>43074</v>
      </c>
      <c r="C140" s="15" t="s">
        <v>234</v>
      </c>
      <c r="D140" s="15" t="s">
        <v>52</v>
      </c>
      <c r="E140" s="15" t="s">
        <v>430</v>
      </c>
      <c r="F140" s="16">
        <v>196.8</v>
      </c>
      <c r="G140" s="15" t="s">
        <v>516</v>
      </c>
      <c r="H140" s="14">
        <f t="shared" si="6"/>
        <v>43119</v>
      </c>
    </row>
    <row r="141" spans="1:8" s="13" customFormat="1" ht="46.8" x14ac:dyDescent="0.3">
      <c r="A141" s="14" t="s">
        <v>549</v>
      </c>
      <c r="B141" s="14">
        <v>42735</v>
      </c>
      <c r="C141" s="15" t="s">
        <v>529</v>
      </c>
      <c r="D141" s="15" t="s">
        <v>53</v>
      </c>
      <c r="E141" s="15" t="s">
        <v>431</v>
      </c>
      <c r="F141" s="16">
        <v>14443.2</v>
      </c>
      <c r="G141" s="15" t="s">
        <v>516</v>
      </c>
      <c r="H141" s="14">
        <f t="shared" si="6"/>
        <v>42780</v>
      </c>
    </row>
    <row r="142" spans="1:8" s="13" customFormat="1" ht="31.2" x14ac:dyDescent="0.3">
      <c r="A142" s="14" t="str">
        <f>+MID(E142,1,3)</f>
        <v>FEM</v>
      </c>
      <c r="B142" s="14">
        <v>43724</v>
      </c>
      <c r="C142" s="15" t="s">
        <v>235</v>
      </c>
      <c r="D142" s="15" t="s">
        <v>54</v>
      </c>
      <c r="E142" s="15" t="s">
        <v>432</v>
      </c>
      <c r="F142" s="16">
        <v>62776</v>
      </c>
      <c r="G142" s="15" t="s">
        <v>516</v>
      </c>
      <c r="H142" s="14">
        <f t="shared" si="6"/>
        <v>43769</v>
      </c>
    </row>
    <row r="143" spans="1:8" s="13" customFormat="1" ht="78" x14ac:dyDescent="0.3">
      <c r="A143" s="14" t="str">
        <f>+MID(E143,1,3)</f>
        <v>FEM</v>
      </c>
      <c r="B143" s="14">
        <v>43745</v>
      </c>
      <c r="C143" s="15" t="s">
        <v>236</v>
      </c>
      <c r="D143" s="15" t="s">
        <v>54</v>
      </c>
      <c r="E143" s="15" t="s">
        <v>433</v>
      </c>
      <c r="F143" s="16">
        <v>7788</v>
      </c>
      <c r="G143" s="15" t="s">
        <v>516</v>
      </c>
      <c r="H143" s="14">
        <f t="shared" si="6"/>
        <v>43790</v>
      </c>
    </row>
    <row r="144" spans="1:8" s="13" customFormat="1" ht="62.4" x14ac:dyDescent="0.3">
      <c r="A144" s="14" t="s">
        <v>549</v>
      </c>
      <c r="B144" s="14">
        <v>42735</v>
      </c>
      <c r="C144" s="15" t="s">
        <v>530</v>
      </c>
      <c r="D144" s="15" t="s">
        <v>55</v>
      </c>
      <c r="E144" s="15" t="s">
        <v>434</v>
      </c>
      <c r="F144" s="16">
        <v>14630.5</v>
      </c>
      <c r="G144" s="15" t="s">
        <v>516</v>
      </c>
      <c r="H144" s="14">
        <f t="shared" si="6"/>
        <v>42780</v>
      </c>
    </row>
    <row r="145" spans="1:8" s="13" customFormat="1" ht="78" x14ac:dyDescent="0.3">
      <c r="A145" s="14" t="str">
        <f t="shared" ref="A145:A150" si="7">+MID(E145,1,3)</f>
        <v>REC</v>
      </c>
      <c r="B145" s="14">
        <v>44670</v>
      </c>
      <c r="C145" s="15" t="s">
        <v>237</v>
      </c>
      <c r="D145" s="15" t="s">
        <v>56</v>
      </c>
      <c r="E145" s="15" t="s">
        <v>435</v>
      </c>
      <c r="F145" s="16">
        <v>43916.65</v>
      </c>
      <c r="G145" s="15" t="s">
        <v>516</v>
      </c>
      <c r="H145" s="14">
        <f t="shared" si="6"/>
        <v>44715</v>
      </c>
    </row>
    <row r="146" spans="1:8" s="13" customFormat="1" ht="31.2" x14ac:dyDescent="0.3">
      <c r="A146" s="14" t="str">
        <f t="shared" si="7"/>
        <v>REC</v>
      </c>
      <c r="B146" s="14">
        <v>43090</v>
      </c>
      <c r="C146" s="15" t="s">
        <v>238</v>
      </c>
      <c r="D146" s="15" t="s">
        <v>57</v>
      </c>
      <c r="E146" s="15" t="s">
        <v>436</v>
      </c>
      <c r="F146" s="16">
        <v>51224</v>
      </c>
      <c r="G146" s="15" t="s">
        <v>516</v>
      </c>
      <c r="H146" s="14">
        <f t="shared" si="6"/>
        <v>43135</v>
      </c>
    </row>
    <row r="147" spans="1:8" s="13" customFormat="1" ht="31.2" x14ac:dyDescent="0.3">
      <c r="A147" s="14" t="str">
        <f t="shared" si="7"/>
        <v>REC</v>
      </c>
      <c r="B147" s="14">
        <v>43090</v>
      </c>
      <c r="C147" s="15" t="s">
        <v>239</v>
      </c>
      <c r="D147" s="15" t="s">
        <v>57</v>
      </c>
      <c r="E147" s="15" t="s">
        <v>436</v>
      </c>
      <c r="F147" s="16">
        <v>27950</v>
      </c>
      <c r="G147" s="15" t="s">
        <v>516</v>
      </c>
      <c r="H147" s="14">
        <f t="shared" si="6"/>
        <v>43135</v>
      </c>
    </row>
    <row r="148" spans="1:8" s="13" customFormat="1" ht="31.2" x14ac:dyDescent="0.3">
      <c r="A148" s="14" t="str">
        <f t="shared" si="7"/>
        <v>REC</v>
      </c>
      <c r="B148" s="14">
        <v>43090</v>
      </c>
      <c r="C148" s="15" t="s">
        <v>240</v>
      </c>
      <c r="D148" s="15" t="s">
        <v>57</v>
      </c>
      <c r="E148" s="15" t="s">
        <v>436</v>
      </c>
      <c r="F148" s="16">
        <v>24570</v>
      </c>
      <c r="G148" s="15" t="s">
        <v>516</v>
      </c>
      <c r="H148" s="14">
        <f t="shared" si="6"/>
        <v>43135</v>
      </c>
    </row>
    <row r="149" spans="1:8" s="13" customFormat="1" ht="31.2" x14ac:dyDescent="0.3">
      <c r="A149" s="14" t="str">
        <f t="shared" si="7"/>
        <v>REC</v>
      </c>
      <c r="B149" s="14">
        <v>43090</v>
      </c>
      <c r="C149" s="15" t="s">
        <v>241</v>
      </c>
      <c r="D149" s="15" t="s">
        <v>57</v>
      </c>
      <c r="E149" s="15" t="s">
        <v>436</v>
      </c>
      <c r="F149" s="16">
        <v>16250</v>
      </c>
      <c r="G149" s="15" t="s">
        <v>516</v>
      </c>
      <c r="H149" s="14">
        <f t="shared" si="6"/>
        <v>43135</v>
      </c>
    </row>
    <row r="150" spans="1:8" s="13" customFormat="1" ht="31.2" x14ac:dyDescent="0.3">
      <c r="A150" s="14" t="str">
        <f t="shared" si="7"/>
        <v>REC</v>
      </c>
      <c r="B150" s="14">
        <v>43090</v>
      </c>
      <c r="C150" s="15" t="s">
        <v>242</v>
      </c>
      <c r="D150" s="15" t="s">
        <v>57</v>
      </c>
      <c r="E150" s="15" t="s">
        <v>436</v>
      </c>
      <c r="F150" s="16">
        <v>42250</v>
      </c>
      <c r="G150" s="15" t="s">
        <v>516</v>
      </c>
      <c r="H150" s="14">
        <f t="shared" si="6"/>
        <v>43135</v>
      </c>
    </row>
    <row r="151" spans="1:8" s="13" customFormat="1" ht="46.8" x14ac:dyDescent="0.3">
      <c r="A151" s="14" t="s">
        <v>547</v>
      </c>
      <c r="B151" s="14">
        <v>44622</v>
      </c>
      <c r="C151" s="15" t="s">
        <v>243</v>
      </c>
      <c r="D151" s="15" t="s">
        <v>58</v>
      </c>
      <c r="E151" s="15" t="s">
        <v>437</v>
      </c>
      <c r="F151" s="16">
        <v>129228.88</v>
      </c>
      <c r="G151" s="15" t="s">
        <v>516</v>
      </c>
      <c r="H151" s="14">
        <f t="shared" si="6"/>
        <v>44667</v>
      </c>
    </row>
    <row r="152" spans="1:8" s="13" customFormat="1" ht="46.8" x14ac:dyDescent="0.3">
      <c r="A152" s="14" t="str">
        <f>+MID(E152,1,3)</f>
        <v>JVM</v>
      </c>
      <c r="B152" s="14">
        <v>44623</v>
      </c>
      <c r="C152" s="15" t="s">
        <v>244</v>
      </c>
      <c r="D152" s="15" t="s">
        <v>58</v>
      </c>
      <c r="E152" s="15" t="s">
        <v>360</v>
      </c>
      <c r="F152" s="16">
        <v>152815.22</v>
      </c>
      <c r="G152" s="15" t="s">
        <v>516</v>
      </c>
      <c r="H152" s="14">
        <f t="shared" si="6"/>
        <v>44668</v>
      </c>
    </row>
    <row r="153" spans="1:8" s="13" customFormat="1" ht="46.8" x14ac:dyDescent="0.3">
      <c r="A153" s="14" t="str">
        <f>+MID(E153,1,3)</f>
        <v>EMH</v>
      </c>
      <c r="B153" s="14">
        <v>44623</v>
      </c>
      <c r="C153" s="15" t="s">
        <v>245</v>
      </c>
      <c r="D153" s="15" t="s">
        <v>58</v>
      </c>
      <c r="E153" s="15" t="s">
        <v>359</v>
      </c>
      <c r="F153" s="16">
        <v>166855.54</v>
      </c>
      <c r="G153" s="15" t="s">
        <v>516</v>
      </c>
      <c r="H153" s="14">
        <f t="shared" si="6"/>
        <v>44668</v>
      </c>
    </row>
    <row r="154" spans="1:8" s="13" customFormat="1" ht="46.8" x14ac:dyDescent="0.3">
      <c r="A154" s="14" t="s">
        <v>549</v>
      </c>
      <c r="B154" s="14">
        <v>44623</v>
      </c>
      <c r="C154" s="15" t="s">
        <v>246</v>
      </c>
      <c r="D154" s="15" t="s">
        <v>58</v>
      </c>
      <c r="E154" s="15" t="s">
        <v>438</v>
      </c>
      <c r="F154" s="16">
        <v>763315.28</v>
      </c>
      <c r="G154" s="15" t="s">
        <v>516</v>
      </c>
      <c r="H154" s="14">
        <f t="shared" si="6"/>
        <v>44668</v>
      </c>
    </row>
    <row r="155" spans="1:8" s="13" customFormat="1" ht="46.8" x14ac:dyDescent="0.3">
      <c r="A155" s="14" t="str">
        <f>+MID(E155,1,3)</f>
        <v>FEM</v>
      </c>
      <c r="B155" s="14">
        <v>44623</v>
      </c>
      <c r="C155" s="15" t="s">
        <v>247</v>
      </c>
      <c r="D155" s="15" t="s">
        <v>58</v>
      </c>
      <c r="E155" s="15" t="s">
        <v>361</v>
      </c>
      <c r="F155" s="16">
        <v>328869.34999999998</v>
      </c>
      <c r="G155" s="15" t="s">
        <v>516</v>
      </c>
      <c r="H155" s="14">
        <f t="shared" si="6"/>
        <v>44668</v>
      </c>
    </row>
    <row r="156" spans="1:8" s="13" customFormat="1" ht="46.8" x14ac:dyDescent="0.3">
      <c r="A156" s="14" t="str">
        <f>+MID(E156,1,3)</f>
        <v>FEM</v>
      </c>
      <c r="B156" s="14">
        <v>44623</v>
      </c>
      <c r="C156" s="15" t="s">
        <v>248</v>
      </c>
      <c r="D156" s="15" t="s">
        <v>58</v>
      </c>
      <c r="E156" s="15" t="s">
        <v>361</v>
      </c>
      <c r="F156" s="16">
        <v>614371.34</v>
      </c>
      <c r="G156" s="15" t="s">
        <v>516</v>
      </c>
      <c r="H156" s="14">
        <f t="shared" si="6"/>
        <v>44668</v>
      </c>
    </row>
    <row r="157" spans="1:8" s="13" customFormat="1" ht="46.8" x14ac:dyDescent="0.3">
      <c r="A157" s="14" t="str">
        <f>+MID(E157,1,3)</f>
        <v>FEM</v>
      </c>
      <c r="B157" s="14">
        <v>44623</v>
      </c>
      <c r="C157" s="15" t="s">
        <v>249</v>
      </c>
      <c r="D157" s="15" t="s">
        <v>58</v>
      </c>
      <c r="E157" s="15" t="s">
        <v>439</v>
      </c>
      <c r="F157" s="16">
        <v>21690</v>
      </c>
      <c r="G157" s="15" t="s">
        <v>516</v>
      </c>
      <c r="H157" s="14">
        <f t="shared" si="6"/>
        <v>44668</v>
      </c>
    </row>
    <row r="158" spans="1:8" s="13" customFormat="1" ht="46.8" x14ac:dyDescent="0.3">
      <c r="A158" s="14" t="s">
        <v>547</v>
      </c>
      <c r="B158" s="14">
        <v>44650</v>
      </c>
      <c r="C158" s="15" t="s">
        <v>250</v>
      </c>
      <c r="D158" s="15" t="s">
        <v>58</v>
      </c>
      <c r="E158" s="15" t="s">
        <v>440</v>
      </c>
      <c r="F158" s="16">
        <v>167026.71</v>
      </c>
      <c r="G158" s="15" t="s">
        <v>516</v>
      </c>
      <c r="H158" s="14">
        <f t="shared" si="6"/>
        <v>44695</v>
      </c>
    </row>
    <row r="159" spans="1:8" s="13" customFormat="1" ht="46.8" x14ac:dyDescent="0.3">
      <c r="A159" s="14" t="s">
        <v>549</v>
      </c>
      <c r="B159" s="14">
        <v>44655</v>
      </c>
      <c r="C159" s="15" t="s">
        <v>251</v>
      </c>
      <c r="D159" s="15" t="s">
        <v>58</v>
      </c>
      <c r="E159" s="15" t="s">
        <v>441</v>
      </c>
      <c r="F159" s="16">
        <v>2222790.02</v>
      </c>
      <c r="G159" s="15" t="s">
        <v>516</v>
      </c>
      <c r="H159" s="14">
        <f t="shared" si="6"/>
        <v>44700</v>
      </c>
    </row>
    <row r="160" spans="1:8" s="13" customFormat="1" ht="46.8" x14ac:dyDescent="0.3">
      <c r="A160" s="14" t="str">
        <f>+MID(E160,1,3)</f>
        <v>EMH</v>
      </c>
      <c r="B160" s="14">
        <v>44658</v>
      </c>
      <c r="C160" s="15" t="s">
        <v>252</v>
      </c>
      <c r="D160" s="15" t="s">
        <v>58</v>
      </c>
      <c r="E160" s="15" t="s">
        <v>442</v>
      </c>
      <c r="F160" s="16">
        <v>364044.61</v>
      </c>
      <c r="G160" s="15" t="s">
        <v>516</v>
      </c>
      <c r="H160" s="14">
        <f t="shared" si="6"/>
        <v>44703</v>
      </c>
    </row>
    <row r="161" spans="1:8" s="13" customFormat="1" ht="46.8" x14ac:dyDescent="0.3">
      <c r="A161" s="14" t="s">
        <v>549</v>
      </c>
      <c r="B161" s="14">
        <v>44658</v>
      </c>
      <c r="C161" s="15" t="s">
        <v>253</v>
      </c>
      <c r="D161" s="15" t="s">
        <v>58</v>
      </c>
      <c r="E161" s="15" t="s">
        <v>441</v>
      </c>
      <c r="F161" s="16">
        <v>173914.29</v>
      </c>
      <c r="G161" s="15" t="s">
        <v>516</v>
      </c>
      <c r="H161" s="14">
        <f t="shared" si="6"/>
        <v>44703</v>
      </c>
    </row>
    <row r="162" spans="1:8" s="13" customFormat="1" ht="31.2" x14ac:dyDescent="0.3">
      <c r="A162" s="14" t="str">
        <f>+MID(E162,1,3)</f>
        <v>FEM</v>
      </c>
      <c r="B162" s="14">
        <v>44658</v>
      </c>
      <c r="C162" s="15" t="s">
        <v>254</v>
      </c>
      <c r="D162" s="15" t="s">
        <v>58</v>
      </c>
      <c r="E162" s="15" t="s">
        <v>443</v>
      </c>
      <c r="F162" s="16">
        <v>19090</v>
      </c>
      <c r="G162" s="15" t="s">
        <v>516</v>
      </c>
      <c r="H162" s="14">
        <f t="shared" si="6"/>
        <v>44703</v>
      </c>
    </row>
    <row r="163" spans="1:8" s="13" customFormat="1" ht="46.8" x14ac:dyDescent="0.3">
      <c r="A163" s="14" t="str">
        <f>+MID(E163,1,3)</f>
        <v>FEM</v>
      </c>
      <c r="B163" s="14">
        <v>44658</v>
      </c>
      <c r="C163" s="15" t="s">
        <v>255</v>
      </c>
      <c r="D163" s="15" t="s">
        <v>58</v>
      </c>
      <c r="E163" s="15" t="s">
        <v>444</v>
      </c>
      <c r="F163" s="16">
        <v>803827.34</v>
      </c>
      <c r="G163" s="15" t="s">
        <v>516</v>
      </c>
      <c r="H163" s="14">
        <f t="shared" si="6"/>
        <v>44703</v>
      </c>
    </row>
    <row r="164" spans="1:8" s="13" customFormat="1" ht="78" x14ac:dyDescent="0.3">
      <c r="A164" s="14" t="str">
        <f>+MID(E164,1,3)</f>
        <v>FEM</v>
      </c>
      <c r="B164" s="14">
        <v>44673</v>
      </c>
      <c r="C164" s="15" t="s">
        <v>256</v>
      </c>
      <c r="D164" s="15" t="s">
        <v>59</v>
      </c>
      <c r="E164" s="15" t="s">
        <v>445</v>
      </c>
      <c r="F164" s="16">
        <v>243134.28</v>
      </c>
      <c r="G164" s="15" t="s">
        <v>516</v>
      </c>
      <c r="H164" s="14">
        <f t="shared" si="6"/>
        <v>44718</v>
      </c>
    </row>
    <row r="165" spans="1:8" s="13" customFormat="1" ht="46.8" x14ac:dyDescent="0.3">
      <c r="A165" s="14" t="s">
        <v>549</v>
      </c>
      <c r="B165" s="14">
        <v>42735</v>
      </c>
      <c r="C165" s="15" t="s">
        <v>531</v>
      </c>
      <c r="D165" s="15" t="s">
        <v>60</v>
      </c>
      <c r="E165" s="15" t="s">
        <v>446</v>
      </c>
      <c r="F165" s="16">
        <v>26007</v>
      </c>
      <c r="G165" s="15" t="s">
        <v>516</v>
      </c>
      <c r="H165" s="14">
        <f t="shared" si="6"/>
        <v>42780</v>
      </c>
    </row>
    <row r="166" spans="1:8" s="13" customFormat="1" ht="62.4" x14ac:dyDescent="0.3">
      <c r="A166" s="14" t="str">
        <f>+MID(E166,1,3)</f>
        <v>REC</v>
      </c>
      <c r="B166" s="14">
        <v>44592</v>
      </c>
      <c r="C166" s="15" t="s">
        <v>202</v>
      </c>
      <c r="D166" s="15" t="s">
        <v>61</v>
      </c>
      <c r="E166" s="15" t="s">
        <v>447</v>
      </c>
      <c r="F166" s="16">
        <v>6844</v>
      </c>
      <c r="G166" s="15" t="s">
        <v>516</v>
      </c>
      <c r="H166" s="14">
        <f t="shared" si="6"/>
        <v>44637</v>
      </c>
    </row>
    <row r="167" spans="1:8" s="13" customFormat="1" ht="62.4" x14ac:dyDescent="0.3">
      <c r="A167" s="14" t="str">
        <f>+MID(E167,1,3)</f>
        <v>REC</v>
      </c>
      <c r="B167" s="14">
        <v>44630</v>
      </c>
      <c r="C167" s="15" t="s">
        <v>257</v>
      </c>
      <c r="D167" s="15" t="s">
        <v>61</v>
      </c>
      <c r="E167" s="15" t="s">
        <v>448</v>
      </c>
      <c r="F167" s="16">
        <v>6844</v>
      </c>
      <c r="G167" s="15" t="s">
        <v>516</v>
      </c>
      <c r="H167" s="14">
        <f t="shared" si="6"/>
        <v>44675</v>
      </c>
    </row>
    <row r="168" spans="1:8" s="13" customFormat="1" ht="62.4" x14ac:dyDescent="0.3">
      <c r="A168" s="14" t="str">
        <f>+MID(E168,1,3)</f>
        <v>REC</v>
      </c>
      <c r="B168" s="14">
        <v>44645</v>
      </c>
      <c r="C168" s="15" t="s">
        <v>258</v>
      </c>
      <c r="D168" s="15" t="s">
        <v>61</v>
      </c>
      <c r="E168" s="15" t="s">
        <v>448</v>
      </c>
      <c r="F168" s="16">
        <v>6844</v>
      </c>
      <c r="G168" s="15" t="s">
        <v>516</v>
      </c>
      <c r="H168" s="14">
        <f t="shared" si="6"/>
        <v>44690</v>
      </c>
    </row>
    <row r="169" spans="1:8" s="13" customFormat="1" ht="78" x14ac:dyDescent="0.3">
      <c r="A169" s="14" t="str">
        <f>+MID(E169,1,3)</f>
        <v>REC</v>
      </c>
      <c r="B169" s="14">
        <v>44652</v>
      </c>
      <c r="C169" s="15" t="s">
        <v>259</v>
      </c>
      <c r="D169" s="15" t="s">
        <v>62</v>
      </c>
      <c r="E169" s="15" t="s">
        <v>449</v>
      </c>
      <c r="F169" s="16">
        <v>47790</v>
      </c>
      <c r="G169" s="15" t="s">
        <v>516</v>
      </c>
      <c r="H169" s="14">
        <f t="shared" si="6"/>
        <v>44697</v>
      </c>
    </row>
    <row r="170" spans="1:8" s="13" customFormat="1" ht="46.8" x14ac:dyDescent="0.3">
      <c r="A170" s="14" t="str">
        <f>+MID(E170,1,3)</f>
        <v>REC</v>
      </c>
      <c r="B170" s="14">
        <v>44355</v>
      </c>
      <c r="C170" s="15" t="s">
        <v>260</v>
      </c>
      <c r="D170" s="15" t="s">
        <v>63</v>
      </c>
      <c r="E170" s="15" t="s">
        <v>450</v>
      </c>
      <c r="F170" s="16">
        <v>9468.32</v>
      </c>
      <c r="G170" s="15" t="s">
        <v>516</v>
      </c>
      <c r="H170" s="14">
        <f t="shared" si="6"/>
        <v>44400</v>
      </c>
    </row>
    <row r="171" spans="1:8" s="13" customFormat="1" ht="46.8" x14ac:dyDescent="0.3">
      <c r="A171" s="14" t="s">
        <v>547</v>
      </c>
      <c r="B171" s="14">
        <v>44442</v>
      </c>
      <c r="C171" s="15" t="s">
        <v>261</v>
      </c>
      <c r="D171" s="15" t="s">
        <v>63</v>
      </c>
      <c r="E171" s="15" t="s">
        <v>451</v>
      </c>
      <c r="F171" s="16">
        <v>4734.16</v>
      </c>
      <c r="G171" s="15" t="s">
        <v>516</v>
      </c>
      <c r="H171" s="14">
        <f t="shared" si="6"/>
        <v>44487</v>
      </c>
    </row>
    <row r="172" spans="1:8" s="13" customFormat="1" ht="46.8" x14ac:dyDescent="0.3">
      <c r="A172" s="14" t="str">
        <f t="shared" ref="A172:A182" si="8">+MID(E172,1,3)</f>
        <v>REC</v>
      </c>
      <c r="B172" s="14">
        <v>44475</v>
      </c>
      <c r="C172" s="15" t="s">
        <v>262</v>
      </c>
      <c r="D172" s="15" t="s">
        <v>63</v>
      </c>
      <c r="E172" s="15" t="s">
        <v>450</v>
      </c>
      <c r="F172" s="16">
        <v>14202.48</v>
      </c>
      <c r="G172" s="15" t="s">
        <v>516</v>
      </c>
      <c r="H172" s="14">
        <f t="shared" si="6"/>
        <v>44520</v>
      </c>
    </row>
    <row r="173" spans="1:8" s="13" customFormat="1" ht="46.8" x14ac:dyDescent="0.3">
      <c r="A173" s="14" t="str">
        <f t="shared" si="8"/>
        <v>EMH</v>
      </c>
      <c r="B173" s="14">
        <v>44656</v>
      </c>
      <c r="C173" s="15" t="s">
        <v>263</v>
      </c>
      <c r="D173" s="15" t="s">
        <v>63</v>
      </c>
      <c r="E173" s="15" t="s">
        <v>452</v>
      </c>
      <c r="F173" s="16">
        <v>4734.16</v>
      </c>
      <c r="G173" s="15" t="s">
        <v>516</v>
      </c>
      <c r="H173" s="14">
        <f t="shared" si="6"/>
        <v>44701</v>
      </c>
    </row>
    <row r="174" spans="1:8" s="13" customFormat="1" ht="46.8" x14ac:dyDescent="0.3">
      <c r="A174" s="14" t="str">
        <f t="shared" si="8"/>
        <v>REC</v>
      </c>
      <c r="B174" s="14">
        <v>44656</v>
      </c>
      <c r="C174" s="15" t="s">
        <v>264</v>
      </c>
      <c r="D174" s="15" t="s">
        <v>63</v>
      </c>
      <c r="E174" s="15" t="s">
        <v>453</v>
      </c>
      <c r="F174" s="16">
        <v>9468.32</v>
      </c>
      <c r="G174" s="15" t="s">
        <v>516</v>
      </c>
      <c r="H174" s="14">
        <f t="shared" si="6"/>
        <v>44701</v>
      </c>
    </row>
    <row r="175" spans="1:8" s="13" customFormat="1" ht="78" x14ac:dyDescent="0.3">
      <c r="A175" s="14" t="str">
        <f t="shared" si="8"/>
        <v>FEM</v>
      </c>
      <c r="B175" s="14">
        <v>44635</v>
      </c>
      <c r="C175" s="15" t="s">
        <v>175</v>
      </c>
      <c r="D175" s="15" t="s">
        <v>64</v>
      </c>
      <c r="E175" s="15" t="s">
        <v>454</v>
      </c>
      <c r="F175" s="16">
        <v>37720</v>
      </c>
      <c r="G175" s="15" t="s">
        <v>516</v>
      </c>
      <c r="H175" s="14">
        <f t="shared" si="6"/>
        <v>44680</v>
      </c>
    </row>
    <row r="176" spans="1:8" s="13" customFormat="1" ht="46.8" x14ac:dyDescent="0.3">
      <c r="A176" s="14" t="str">
        <f t="shared" si="8"/>
        <v>FEM</v>
      </c>
      <c r="B176" s="14">
        <v>44670</v>
      </c>
      <c r="C176" s="15" t="s">
        <v>177</v>
      </c>
      <c r="D176" s="15" t="s">
        <v>64</v>
      </c>
      <c r="E176" s="15" t="s">
        <v>455</v>
      </c>
      <c r="F176" s="16">
        <v>17900</v>
      </c>
      <c r="G176" s="15" t="s">
        <v>516</v>
      </c>
      <c r="H176" s="14">
        <f t="shared" si="6"/>
        <v>44715</v>
      </c>
    </row>
    <row r="177" spans="1:8" s="13" customFormat="1" ht="46.8" x14ac:dyDescent="0.3">
      <c r="A177" s="14" t="str">
        <f t="shared" si="8"/>
        <v>FEM</v>
      </c>
      <c r="B177" s="14">
        <v>44670</v>
      </c>
      <c r="C177" s="15" t="s">
        <v>265</v>
      </c>
      <c r="D177" s="15" t="s">
        <v>64</v>
      </c>
      <c r="E177" s="15" t="s">
        <v>455</v>
      </c>
      <c r="F177" s="16">
        <v>34751.300000000003</v>
      </c>
      <c r="G177" s="15" t="s">
        <v>516</v>
      </c>
      <c r="H177" s="14">
        <f t="shared" si="6"/>
        <v>44715</v>
      </c>
    </row>
    <row r="178" spans="1:8" s="13" customFormat="1" ht="31.2" x14ac:dyDescent="0.3">
      <c r="A178" s="14" t="str">
        <f t="shared" si="8"/>
        <v>FEM</v>
      </c>
      <c r="B178" s="14">
        <v>44672</v>
      </c>
      <c r="C178" s="15" t="s">
        <v>266</v>
      </c>
      <c r="D178" s="15" t="s">
        <v>64</v>
      </c>
      <c r="E178" s="15" t="s">
        <v>553</v>
      </c>
      <c r="F178" s="16">
        <v>-16</v>
      </c>
      <c r="G178" s="15" t="s">
        <v>516</v>
      </c>
      <c r="H178" s="14">
        <f t="shared" si="6"/>
        <v>44717</v>
      </c>
    </row>
    <row r="179" spans="1:8" s="13" customFormat="1" ht="62.4" x14ac:dyDescent="0.3">
      <c r="A179" s="14" t="str">
        <f t="shared" si="8"/>
        <v>REC</v>
      </c>
      <c r="B179" s="14">
        <v>44676</v>
      </c>
      <c r="C179" s="15" t="s">
        <v>178</v>
      </c>
      <c r="D179" s="15" t="s">
        <v>65</v>
      </c>
      <c r="E179" s="15" t="s">
        <v>456</v>
      </c>
      <c r="F179" s="16">
        <v>395300</v>
      </c>
      <c r="G179" s="15" t="s">
        <v>516</v>
      </c>
      <c r="H179" s="14">
        <f t="shared" si="6"/>
        <v>44721</v>
      </c>
    </row>
    <row r="180" spans="1:8" s="13" customFormat="1" ht="62.4" x14ac:dyDescent="0.3">
      <c r="A180" s="14" t="str">
        <f t="shared" si="8"/>
        <v>REC</v>
      </c>
      <c r="B180" s="14">
        <v>44614</v>
      </c>
      <c r="C180" s="15" t="s">
        <v>267</v>
      </c>
      <c r="D180" s="15" t="s">
        <v>66</v>
      </c>
      <c r="E180" s="15" t="s">
        <v>457</v>
      </c>
      <c r="F180" s="16">
        <v>249523.51</v>
      </c>
      <c r="G180" s="15" t="s">
        <v>516</v>
      </c>
      <c r="H180" s="14">
        <f t="shared" si="6"/>
        <v>44659</v>
      </c>
    </row>
    <row r="181" spans="1:8" s="13" customFormat="1" ht="31.2" x14ac:dyDescent="0.3">
      <c r="A181" s="14" t="str">
        <f t="shared" si="8"/>
        <v>JVM</v>
      </c>
      <c r="B181" s="14">
        <v>43536</v>
      </c>
      <c r="C181" s="15" t="s">
        <v>268</v>
      </c>
      <c r="D181" s="15" t="s">
        <v>67</v>
      </c>
      <c r="E181" s="15" t="s">
        <v>458</v>
      </c>
      <c r="F181" s="16">
        <v>34810</v>
      </c>
      <c r="G181" s="15" t="s">
        <v>516</v>
      </c>
      <c r="H181" s="14">
        <f t="shared" si="6"/>
        <v>43581</v>
      </c>
    </row>
    <row r="182" spans="1:8" s="13" customFormat="1" ht="31.2" x14ac:dyDescent="0.3">
      <c r="A182" s="14" t="str">
        <f t="shared" si="8"/>
        <v>REC</v>
      </c>
      <c r="B182" s="14">
        <v>44649</v>
      </c>
      <c r="C182" s="15" t="s">
        <v>269</v>
      </c>
      <c r="D182" s="15" t="s">
        <v>68</v>
      </c>
      <c r="E182" s="15" t="s">
        <v>459</v>
      </c>
      <c r="F182" s="16">
        <v>188977</v>
      </c>
      <c r="G182" s="15" t="s">
        <v>516</v>
      </c>
      <c r="H182" s="14">
        <f t="shared" si="6"/>
        <v>44694</v>
      </c>
    </row>
    <row r="183" spans="1:8" s="13" customFormat="1" ht="78" x14ac:dyDescent="0.3">
      <c r="A183" s="14" t="s">
        <v>547</v>
      </c>
      <c r="B183" s="14">
        <v>44538</v>
      </c>
      <c r="C183" s="15" t="s">
        <v>270</v>
      </c>
      <c r="D183" s="15" t="s">
        <v>69</v>
      </c>
      <c r="E183" s="15" t="s">
        <v>460</v>
      </c>
      <c r="F183" s="16">
        <v>39370</v>
      </c>
      <c r="G183" s="15" t="s">
        <v>516</v>
      </c>
      <c r="H183" s="14">
        <f t="shared" si="6"/>
        <v>44583</v>
      </c>
    </row>
    <row r="184" spans="1:8" s="13" customFormat="1" ht="78" x14ac:dyDescent="0.3">
      <c r="A184" s="14" t="s">
        <v>547</v>
      </c>
      <c r="B184" s="14">
        <v>44538</v>
      </c>
      <c r="C184" s="15" t="s">
        <v>271</v>
      </c>
      <c r="D184" s="15" t="s">
        <v>69</v>
      </c>
      <c r="E184" s="15" t="s">
        <v>460</v>
      </c>
      <c r="F184" s="16">
        <v>7699</v>
      </c>
      <c r="G184" s="15" t="s">
        <v>516</v>
      </c>
      <c r="H184" s="14">
        <f t="shared" si="6"/>
        <v>44583</v>
      </c>
    </row>
    <row r="185" spans="1:8" s="13" customFormat="1" ht="78" x14ac:dyDescent="0.3">
      <c r="A185" s="14" t="s">
        <v>547</v>
      </c>
      <c r="B185" s="14">
        <v>44609</v>
      </c>
      <c r="C185" s="15" t="s">
        <v>272</v>
      </c>
      <c r="D185" s="15" t="s">
        <v>69</v>
      </c>
      <c r="E185" s="15" t="s">
        <v>460</v>
      </c>
      <c r="F185" s="16">
        <v>58628</v>
      </c>
      <c r="G185" s="15" t="s">
        <v>516</v>
      </c>
      <c r="H185" s="14">
        <f t="shared" si="6"/>
        <v>44654</v>
      </c>
    </row>
    <row r="186" spans="1:8" s="13" customFormat="1" ht="78" x14ac:dyDescent="0.3">
      <c r="A186" s="14" t="s">
        <v>547</v>
      </c>
      <c r="B186" s="14">
        <v>44609</v>
      </c>
      <c r="C186" s="15" t="s">
        <v>273</v>
      </c>
      <c r="D186" s="15" t="s">
        <v>69</v>
      </c>
      <c r="E186" s="15" t="s">
        <v>460</v>
      </c>
      <c r="F186" s="16">
        <v>5352</v>
      </c>
      <c r="G186" s="15" t="s">
        <v>516</v>
      </c>
      <c r="H186" s="14">
        <f t="shared" si="6"/>
        <v>44654</v>
      </c>
    </row>
    <row r="187" spans="1:8" s="13" customFormat="1" ht="46.8" x14ac:dyDescent="0.3">
      <c r="A187" s="14" t="str">
        <f t="shared" ref="A187:A194" si="9">+MID(E187,1,3)</f>
        <v>EMH</v>
      </c>
      <c r="B187" s="14">
        <v>44655</v>
      </c>
      <c r="C187" s="15" t="s">
        <v>274</v>
      </c>
      <c r="D187" s="15" t="s">
        <v>70</v>
      </c>
      <c r="E187" s="15" t="s">
        <v>461</v>
      </c>
      <c r="F187" s="16">
        <v>38160</v>
      </c>
      <c r="G187" s="15" t="s">
        <v>516</v>
      </c>
      <c r="H187" s="14">
        <f t="shared" si="6"/>
        <v>44700</v>
      </c>
    </row>
    <row r="188" spans="1:8" s="13" customFormat="1" ht="46.8" x14ac:dyDescent="0.3">
      <c r="A188" s="14" t="str">
        <f t="shared" si="9"/>
        <v>EMH</v>
      </c>
      <c r="B188" s="14">
        <v>42735</v>
      </c>
      <c r="C188" s="15" t="s">
        <v>532</v>
      </c>
      <c r="D188" s="15" t="s">
        <v>71</v>
      </c>
      <c r="E188" s="15" t="s">
        <v>462</v>
      </c>
      <c r="F188" s="16">
        <v>28855</v>
      </c>
      <c r="G188" s="15" t="s">
        <v>516</v>
      </c>
      <c r="H188" s="14">
        <f t="shared" si="6"/>
        <v>42780</v>
      </c>
    </row>
    <row r="189" spans="1:8" s="13" customFormat="1" ht="62.4" x14ac:dyDescent="0.3">
      <c r="A189" s="14" t="str">
        <f t="shared" si="9"/>
        <v>JVM</v>
      </c>
      <c r="B189" s="14">
        <v>44672</v>
      </c>
      <c r="C189" s="15" t="s">
        <v>274</v>
      </c>
      <c r="D189" s="15" t="s">
        <v>72</v>
      </c>
      <c r="E189" s="15" t="s">
        <v>463</v>
      </c>
      <c r="F189" s="16">
        <v>30550.2</v>
      </c>
      <c r="G189" s="15" t="s">
        <v>516</v>
      </c>
      <c r="H189" s="14">
        <f t="shared" si="6"/>
        <v>44717</v>
      </c>
    </row>
    <row r="190" spans="1:8" s="13" customFormat="1" ht="31.2" x14ac:dyDescent="0.3">
      <c r="A190" s="14" t="str">
        <f t="shared" si="9"/>
        <v>EPH</v>
      </c>
      <c r="B190" s="14">
        <v>44464</v>
      </c>
      <c r="C190" s="15" t="s">
        <v>275</v>
      </c>
      <c r="D190" s="15" t="s">
        <v>73</v>
      </c>
      <c r="E190" s="15" t="s">
        <v>464</v>
      </c>
      <c r="F190" s="16">
        <v>17464</v>
      </c>
      <c r="G190" s="15" t="s">
        <v>516</v>
      </c>
      <c r="H190" s="14">
        <f t="shared" si="6"/>
        <v>44509</v>
      </c>
    </row>
    <row r="191" spans="1:8" s="13" customFormat="1" ht="31.2" x14ac:dyDescent="0.3">
      <c r="A191" s="14" t="str">
        <f t="shared" si="9"/>
        <v>EPH</v>
      </c>
      <c r="B191" s="14">
        <v>44499</v>
      </c>
      <c r="C191" s="15" t="s">
        <v>276</v>
      </c>
      <c r="D191" s="15" t="s">
        <v>73</v>
      </c>
      <c r="E191" s="15" t="s">
        <v>464</v>
      </c>
      <c r="F191" s="16">
        <v>17464</v>
      </c>
      <c r="G191" s="15" t="s">
        <v>516</v>
      </c>
      <c r="H191" s="14">
        <f t="shared" si="6"/>
        <v>44544</v>
      </c>
    </row>
    <row r="192" spans="1:8" s="13" customFormat="1" ht="31.2" x14ac:dyDescent="0.3">
      <c r="A192" s="14" t="str">
        <f t="shared" si="9"/>
        <v>EPH</v>
      </c>
      <c r="B192" s="14">
        <v>44534</v>
      </c>
      <c r="C192" s="15" t="s">
        <v>277</v>
      </c>
      <c r="D192" s="15" t="s">
        <v>73</v>
      </c>
      <c r="E192" s="15" t="s">
        <v>464</v>
      </c>
      <c r="F192" s="16">
        <v>17464</v>
      </c>
      <c r="G192" s="15" t="s">
        <v>516</v>
      </c>
      <c r="H192" s="14">
        <f t="shared" si="6"/>
        <v>44579</v>
      </c>
    </row>
    <row r="193" spans="1:8" s="13" customFormat="1" ht="31.2" x14ac:dyDescent="0.3">
      <c r="A193" s="14" t="str">
        <f t="shared" si="9"/>
        <v>EPH</v>
      </c>
      <c r="B193" s="14">
        <v>44652</v>
      </c>
      <c r="C193" s="15" t="s">
        <v>278</v>
      </c>
      <c r="D193" s="15" t="s">
        <v>73</v>
      </c>
      <c r="E193" s="15" t="s">
        <v>465</v>
      </c>
      <c r="F193" s="16">
        <v>17464</v>
      </c>
      <c r="G193" s="15" t="s">
        <v>516</v>
      </c>
      <c r="H193" s="14">
        <f t="shared" si="6"/>
        <v>44697</v>
      </c>
    </row>
    <row r="194" spans="1:8" s="13" customFormat="1" ht="31.2" x14ac:dyDescent="0.3">
      <c r="A194" s="14" t="str">
        <f t="shared" si="9"/>
        <v>FEM</v>
      </c>
      <c r="B194" s="14">
        <v>42704</v>
      </c>
      <c r="C194" s="15" t="s">
        <v>279</v>
      </c>
      <c r="D194" s="15" t="s">
        <v>74</v>
      </c>
      <c r="E194" s="15" t="s">
        <v>466</v>
      </c>
      <c r="F194" s="16">
        <v>15888.4</v>
      </c>
      <c r="G194" s="15" t="s">
        <v>516</v>
      </c>
      <c r="H194" s="14">
        <f t="shared" si="6"/>
        <v>42749</v>
      </c>
    </row>
    <row r="195" spans="1:8" s="13" customFormat="1" ht="31.2" x14ac:dyDescent="0.3">
      <c r="A195" s="14" t="s">
        <v>549</v>
      </c>
      <c r="B195" s="14">
        <v>42907</v>
      </c>
      <c r="C195" s="15" t="s">
        <v>280</v>
      </c>
      <c r="D195" s="15" t="s">
        <v>75</v>
      </c>
      <c r="E195" s="15" t="s">
        <v>467</v>
      </c>
      <c r="F195" s="16">
        <v>31860</v>
      </c>
      <c r="G195" s="15" t="s">
        <v>516</v>
      </c>
      <c r="H195" s="14">
        <f t="shared" si="6"/>
        <v>42952</v>
      </c>
    </row>
    <row r="196" spans="1:8" s="13" customFormat="1" ht="31.2" x14ac:dyDescent="0.3">
      <c r="A196" s="14" t="s">
        <v>549</v>
      </c>
      <c r="B196" s="14">
        <v>43019</v>
      </c>
      <c r="C196" s="15" t="s">
        <v>281</v>
      </c>
      <c r="D196" s="15" t="s">
        <v>75</v>
      </c>
      <c r="E196" s="15" t="s">
        <v>468</v>
      </c>
      <c r="F196" s="16">
        <v>70062.5</v>
      </c>
      <c r="G196" s="15" t="s">
        <v>516</v>
      </c>
      <c r="H196" s="14">
        <f t="shared" si="6"/>
        <v>43064</v>
      </c>
    </row>
    <row r="197" spans="1:8" s="13" customFormat="1" ht="93.6" x14ac:dyDescent="0.3">
      <c r="A197" s="14" t="str">
        <f t="shared" ref="A197:A204" si="10">+MID(E197,1,3)</f>
        <v>REC</v>
      </c>
      <c r="B197" s="14">
        <v>44673</v>
      </c>
      <c r="C197" s="15" t="s">
        <v>282</v>
      </c>
      <c r="D197" s="15" t="s">
        <v>76</v>
      </c>
      <c r="E197" s="15" t="s">
        <v>469</v>
      </c>
      <c r="F197" s="16">
        <v>601800</v>
      </c>
      <c r="G197" s="15" t="s">
        <v>516</v>
      </c>
      <c r="H197" s="14">
        <f t="shared" si="6"/>
        <v>44718</v>
      </c>
    </row>
    <row r="198" spans="1:8" s="13" customFormat="1" ht="46.8" x14ac:dyDescent="0.3">
      <c r="A198" s="14" t="str">
        <f t="shared" si="10"/>
        <v>EPH</v>
      </c>
      <c r="B198" s="14">
        <v>42735</v>
      </c>
      <c r="C198" s="15" t="s">
        <v>533</v>
      </c>
      <c r="D198" s="15" t="s">
        <v>77</v>
      </c>
      <c r="E198" s="15" t="s">
        <v>470</v>
      </c>
      <c r="F198" s="16">
        <v>15725.31</v>
      </c>
      <c r="G198" s="15" t="s">
        <v>516</v>
      </c>
      <c r="H198" s="14">
        <f t="shared" si="6"/>
        <v>42780</v>
      </c>
    </row>
    <row r="199" spans="1:8" s="13" customFormat="1" ht="31.2" x14ac:dyDescent="0.3">
      <c r="A199" s="14" t="str">
        <f t="shared" si="10"/>
        <v>EMH</v>
      </c>
      <c r="B199" s="14">
        <v>44652</v>
      </c>
      <c r="C199" s="15" t="s">
        <v>283</v>
      </c>
      <c r="D199" s="15" t="s">
        <v>78</v>
      </c>
      <c r="E199" s="15" t="s">
        <v>471</v>
      </c>
      <c r="F199" s="16">
        <v>24620.51</v>
      </c>
      <c r="G199" s="15" t="s">
        <v>516</v>
      </c>
      <c r="H199" s="14">
        <f t="shared" si="6"/>
        <v>44697</v>
      </c>
    </row>
    <row r="200" spans="1:8" s="13" customFormat="1" ht="62.4" x14ac:dyDescent="0.3">
      <c r="A200" s="14" t="str">
        <f t="shared" si="10"/>
        <v>REC</v>
      </c>
      <c r="B200" s="14">
        <v>44630</v>
      </c>
      <c r="C200" s="15" t="s">
        <v>284</v>
      </c>
      <c r="D200" s="15" t="s">
        <v>79</v>
      </c>
      <c r="E200" s="15" t="s">
        <v>472</v>
      </c>
      <c r="F200" s="16">
        <v>128477.22</v>
      </c>
      <c r="G200" s="15" t="s">
        <v>516</v>
      </c>
      <c r="H200" s="14">
        <f t="shared" si="6"/>
        <v>44675</v>
      </c>
    </row>
    <row r="201" spans="1:8" s="13" customFormat="1" ht="31.2" x14ac:dyDescent="0.3">
      <c r="A201" s="14" t="str">
        <f t="shared" si="10"/>
        <v>REC</v>
      </c>
      <c r="B201" s="14">
        <v>44621</v>
      </c>
      <c r="C201" s="15" t="s">
        <v>285</v>
      </c>
      <c r="D201" s="15" t="s">
        <v>80</v>
      </c>
      <c r="E201" s="15" t="s">
        <v>473</v>
      </c>
      <c r="F201" s="16">
        <v>114328.88</v>
      </c>
      <c r="G201" s="15" t="s">
        <v>516</v>
      </c>
      <c r="H201" s="14">
        <f t="shared" si="6"/>
        <v>44666</v>
      </c>
    </row>
    <row r="202" spans="1:8" s="13" customFormat="1" ht="46.8" x14ac:dyDescent="0.3">
      <c r="A202" s="14" t="str">
        <f t="shared" si="10"/>
        <v>FEM</v>
      </c>
      <c r="B202" s="14">
        <v>44637</v>
      </c>
      <c r="C202" s="15" t="s">
        <v>286</v>
      </c>
      <c r="D202" s="15" t="s">
        <v>81</v>
      </c>
      <c r="E202" s="15" t="s">
        <v>474</v>
      </c>
      <c r="F202" s="16">
        <v>30487.54</v>
      </c>
      <c r="G202" s="15" t="s">
        <v>516</v>
      </c>
      <c r="H202" s="14">
        <f t="shared" ref="H202:H254" si="11">+B202+45</f>
        <v>44682</v>
      </c>
    </row>
    <row r="203" spans="1:8" s="13" customFormat="1" ht="46.8" x14ac:dyDescent="0.3">
      <c r="A203" s="14" t="str">
        <f t="shared" si="10"/>
        <v>JVM</v>
      </c>
      <c r="B203" s="14">
        <v>44648</v>
      </c>
      <c r="C203" s="15" t="s">
        <v>287</v>
      </c>
      <c r="D203" s="15" t="s">
        <v>82</v>
      </c>
      <c r="E203" s="15" t="s">
        <v>475</v>
      </c>
      <c r="F203" s="16">
        <v>186768.86</v>
      </c>
      <c r="G203" s="15" t="s">
        <v>516</v>
      </c>
      <c r="H203" s="14">
        <f t="shared" si="11"/>
        <v>44693</v>
      </c>
    </row>
    <row r="204" spans="1:8" s="13" customFormat="1" ht="46.8" x14ac:dyDescent="0.3">
      <c r="A204" s="14" t="str">
        <f t="shared" si="10"/>
        <v>JVM</v>
      </c>
      <c r="B204" s="14">
        <v>44670</v>
      </c>
      <c r="C204" s="15" t="s">
        <v>288</v>
      </c>
      <c r="D204" s="15" t="s">
        <v>82</v>
      </c>
      <c r="E204" s="15" t="s">
        <v>476</v>
      </c>
      <c r="F204" s="16">
        <v>28685.8</v>
      </c>
      <c r="G204" s="15" t="s">
        <v>516</v>
      </c>
      <c r="H204" s="14">
        <f t="shared" si="11"/>
        <v>44715</v>
      </c>
    </row>
    <row r="205" spans="1:8" s="13" customFormat="1" ht="31.2" x14ac:dyDescent="0.3">
      <c r="A205" s="14" t="s">
        <v>547</v>
      </c>
      <c r="B205" s="14">
        <v>44652</v>
      </c>
      <c r="C205" s="15" t="s">
        <v>289</v>
      </c>
      <c r="D205" s="15" t="s">
        <v>83</v>
      </c>
      <c r="E205" s="15" t="s">
        <v>477</v>
      </c>
      <c r="F205" s="16">
        <v>15555.55</v>
      </c>
      <c r="G205" s="15" t="s">
        <v>516</v>
      </c>
      <c r="H205" s="14">
        <f t="shared" si="11"/>
        <v>44697</v>
      </c>
    </row>
    <row r="206" spans="1:8" s="13" customFormat="1" ht="31.2" x14ac:dyDescent="0.3">
      <c r="A206" s="14" t="s">
        <v>547</v>
      </c>
      <c r="B206" s="14">
        <v>44662</v>
      </c>
      <c r="C206" s="15" t="s">
        <v>290</v>
      </c>
      <c r="D206" s="15" t="s">
        <v>83</v>
      </c>
      <c r="E206" s="15" t="s">
        <v>478</v>
      </c>
      <c r="F206" s="16">
        <v>15555.55</v>
      </c>
      <c r="G206" s="15" t="s">
        <v>516</v>
      </c>
      <c r="H206" s="14">
        <f t="shared" si="11"/>
        <v>44707</v>
      </c>
    </row>
    <row r="207" spans="1:8" s="13" customFormat="1" ht="31.2" x14ac:dyDescent="0.3">
      <c r="A207" s="14" t="s">
        <v>547</v>
      </c>
      <c r="B207" s="14">
        <v>44669</v>
      </c>
      <c r="C207" s="15" t="s">
        <v>291</v>
      </c>
      <c r="D207" s="15" t="s">
        <v>83</v>
      </c>
      <c r="E207" s="15" t="s">
        <v>479</v>
      </c>
      <c r="F207" s="16">
        <v>15555.55</v>
      </c>
      <c r="G207" s="15" t="s">
        <v>516</v>
      </c>
      <c r="H207" s="14">
        <f t="shared" si="11"/>
        <v>44714</v>
      </c>
    </row>
    <row r="208" spans="1:8" s="13" customFormat="1" ht="31.2" x14ac:dyDescent="0.3">
      <c r="A208" s="14" t="s">
        <v>547</v>
      </c>
      <c r="B208" s="14">
        <v>44676</v>
      </c>
      <c r="C208" s="15" t="s">
        <v>292</v>
      </c>
      <c r="D208" s="15" t="s">
        <v>83</v>
      </c>
      <c r="E208" s="15" t="s">
        <v>480</v>
      </c>
      <c r="F208" s="16">
        <v>15555.55</v>
      </c>
      <c r="G208" s="15" t="s">
        <v>516</v>
      </c>
      <c r="H208" s="14">
        <f t="shared" si="11"/>
        <v>44721</v>
      </c>
    </row>
    <row r="209" spans="1:8" s="13" customFormat="1" ht="46.8" x14ac:dyDescent="0.3">
      <c r="A209" s="14" t="s">
        <v>547</v>
      </c>
      <c r="B209" s="14">
        <v>42735</v>
      </c>
      <c r="C209" s="15" t="s">
        <v>534</v>
      </c>
      <c r="D209" s="15" t="s">
        <v>84</v>
      </c>
      <c r="E209" s="15" t="s">
        <v>481</v>
      </c>
      <c r="F209" s="16">
        <v>6995.01</v>
      </c>
      <c r="G209" s="15" t="s">
        <v>516</v>
      </c>
      <c r="H209" s="14">
        <f t="shared" si="11"/>
        <v>42780</v>
      </c>
    </row>
    <row r="210" spans="1:8" s="13" customFormat="1" ht="31.2" x14ac:dyDescent="0.3">
      <c r="A210" s="14" t="str">
        <f>+MID(E210,1,3)</f>
        <v>FEM</v>
      </c>
      <c r="B210" s="14">
        <v>44656</v>
      </c>
      <c r="C210" s="15" t="s">
        <v>293</v>
      </c>
      <c r="D210" s="15" t="s">
        <v>85</v>
      </c>
      <c r="E210" s="15" t="s">
        <v>482</v>
      </c>
      <c r="F210" s="16">
        <v>75667.460000000006</v>
      </c>
      <c r="G210" s="15" t="s">
        <v>516</v>
      </c>
      <c r="H210" s="14">
        <f t="shared" si="11"/>
        <v>44701</v>
      </c>
    </row>
    <row r="211" spans="1:8" s="13" customFormat="1" ht="46.8" x14ac:dyDescent="0.3">
      <c r="A211" s="14" t="s">
        <v>549</v>
      </c>
      <c r="B211" s="14">
        <v>43735</v>
      </c>
      <c r="C211" s="15" t="s">
        <v>285</v>
      </c>
      <c r="D211" s="15" t="s">
        <v>86</v>
      </c>
      <c r="E211" s="15" t="s">
        <v>483</v>
      </c>
      <c r="F211" s="16">
        <v>19824</v>
      </c>
      <c r="G211" s="15" t="s">
        <v>516</v>
      </c>
      <c r="H211" s="14">
        <f t="shared" si="11"/>
        <v>43780</v>
      </c>
    </row>
    <row r="212" spans="1:8" s="13" customFormat="1" ht="62.4" x14ac:dyDescent="0.3">
      <c r="A212" s="14" t="str">
        <f t="shared" ref="A212:A230" si="12">+MID(E212,1,3)</f>
        <v>EPH</v>
      </c>
      <c r="B212" s="14">
        <v>43433</v>
      </c>
      <c r="C212" s="15" t="s">
        <v>177</v>
      </c>
      <c r="D212" s="15" t="s">
        <v>87</v>
      </c>
      <c r="E212" s="15" t="s">
        <v>484</v>
      </c>
      <c r="F212" s="16">
        <v>3025</v>
      </c>
      <c r="G212" s="15" t="s">
        <v>516</v>
      </c>
      <c r="H212" s="14">
        <f t="shared" si="11"/>
        <v>43478</v>
      </c>
    </row>
    <row r="213" spans="1:8" s="13" customFormat="1" ht="62.4" x14ac:dyDescent="0.3">
      <c r="A213" s="14" t="str">
        <f t="shared" si="12"/>
        <v>EPH</v>
      </c>
      <c r="B213" s="14">
        <v>43490</v>
      </c>
      <c r="C213" s="15" t="s">
        <v>139</v>
      </c>
      <c r="D213" s="15" t="s">
        <v>87</v>
      </c>
      <c r="E213" s="15" t="s">
        <v>484</v>
      </c>
      <c r="F213" s="16">
        <v>14775</v>
      </c>
      <c r="G213" s="15" t="s">
        <v>516</v>
      </c>
      <c r="H213" s="14">
        <f t="shared" si="11"/>
        <v>43535</v>
      </c>
    </row>
    <row r="214" spans="1:8" s="13" customFormat="1" ht="62.4" x14ac:dyDescent="0.3">
      <c r="A214" s="14" t="str">
        <f t="shared" si="12"/>
        <v>EPH</v>
      </c>
      <c r="B214" s="14">
        <v>43490</v>
      </c>
      <c r="C214" s="15" t="s">
        <v>294</v>
      </c>
      <c r="D214" s="15" t="s">
        <v>87</v>
      </c>
      <c r="E214" s="15" t="s">
        <v>484</v>
      </c>
      <c r="F214" s="16">
        <v>850</v>
      </c>
      <c r="G214" s="15" t="s">
        <v>516</v>
      </c>
      <c r="H214" s="14">
        <f t="shared" si="11"/>
        <v>43535</v>
      </c>
    </row>
    <row r="215" spans="1:8" s="13" customFormat="1" ht="62.4" x14ac:dyDescent="0.3">
      <c r="A215" s="14" t="str">
        <f t="shared" si="12"/>
        <v>EPH</v>
      </c>
      <c r="B215" s="14">
        <v>43579</v>
      </c>
      <c r="C215" s="15" t="s">
        <v>295</v>
      </c>
      <c r="D215" s="15" t="s">
        <v>87</v>
      </c>
      <c r="E215" s="15" t="s">
        <v>484</v>
      </c>
      <c r="F215" s="16">
        <v>37423</v>
      </c>
      <c r="G215" s="15" t="s">
        <v>516</v>
      </c>
      <c r="H215" s="14">
        <f t="shared" si="11"/>
        <v>43624</v>
      </c>
    </row>
    <row r="216" spans="1:8" s="13" customFormat="1" ht="62.4" x14ac:dyDescent="0.3">
      <c r="A216" s="14" t="str">
        <f t="shared" si="12"/>
        <v>EPH</v>
      </c>
      <c r="B216" s="14">
        <v>43579</v>
      </c>
      <c r="C216" s="15" t="s">
        <v>296</v>
      </c>
      <c r="D216" s="15" t="s">
        <v>87</v>
      </c>
      <c r="E216" s="15" t="s">
        <v>484</v>
      </c>
      <c r="F216" s="16">
        <v>2975</v>
      </c>
      <c r="G216" s="15" t="s">
        <v>516</v>
      </c>
      <c r="H216" s="14">
        <f t="shared" si="11"/>
        <v>43624</v>
      </c>
    </row>
    <row r="217" spans="1:8" s="13" customFormat="1" ht="62.4" x14ac:dyDescent="0.3">
      <c r="A217" s="14" t="str">
        <f t="shared" si="12"/>
        <v>EPH</v>
      </c>
      <c r="B217" s="14">
        <v>43595</v>
      </c>
      <c r="C217" s="15" t="s">
        <v>297</v>
      </c>
      <c r="D217" s="15" t="s">
        <v>87</v>
      </c>
      <c r="E217" s="15" t="s">
        <v>485</v>
      </c>
      <c r="F217" s="16">
        <v>5675</v>
      </c>
      <c r="G217" s="15" t="s">
        <v>516</v>
      </c>
      <c r="H217" s="14">
        <f t="shared" si="11"/>
        <v>43640</v>
      </c>
    </row>
    <row r="218" spans="1:8" s="13" customFormat="1" ht="62.4" x14ac:dyDescent="0.3">
      <c r="A218" s="14" t="str">
        <f t="shared" si="12"/>
        <v>EMH</v>
      </c>
      <c r="B218" s="14">
        <v>42735</v>
      </c>
      <c r="C218" s="15" t="s">
        <v>535</v>
      </c>
      <c r="D218" s="15" t="s">
        <v>88</v>
      </c>
      <c r="E218" s="15" t="s">
        <v>486</v>
      </c>
      <c r="F218" s="16">
        <v>11600</v>
      </c>
      <c r="G218" s="15" t="s">
        <v>516</v>
      </c>
      <c r="H218" s="14">
        <f t="shared" si="11"/>
        <v>42780</v>
      </c>
    </row>
    <row r="219" spans="1:8" s="13" customFormat="1" ht="31.2" x14ac:dyDescent="0.3">
      <c r="A219" s="14" t="str">
        <f t="shared" si="12"/>
        <v>REC</v>
      </c>
      <c r="B219" s="14">
        <v>43745</v>
      </c>
      <c r="C219" s="15" t="s">
        <v>298</v>
      </c>
      <c r="D219" s="15" t="s">
        <v>89</v>
      </c>
      <c r="E219" s="15" t="s">
        <v>487</v>
      </c>
      <c r="F219" s="16">
        <v>270279</v>
      </c>
      <c r="G219" s="15" t="s">
        <v>516</v>
      </c>
      <c r="H219" s="14">
        <f t="shared" si="11"/>
        <v>43790</v>
      </c>
    </row>
    <row r="220" spans="1:8" s="13" customFormat="1" ht="46.8" x14ac:dyDescent="0.3">
      <c r="A220" s="14" t="str">
        <f t="shared" si="12"/>
        <v>FEM</v>
      </c>
      <c r="B220" s="14">
        <v>42735</v>
      </c>
      <c r="C220" s="15" t="s">
        <v>536</v>
      </c>
      <c r="D220" s="15" t="s">
        <v>90</v>
      </c>
      <c r="E220" s="15" t="s">
        <v>488</v>
      </c>
      <c r="F220" s="16">
        <v>52020</v>
      </c>
      <c r="G220" s="15" t="s">
        <v>516</v>
      </c>
      <c r="H220" s="14">
        <f t="shared" si="11"/>
        <v>42780</v>
      </c>
    </row>
    <row r="221" spans="1:8" s="13" customFormat="1" ht="78" x14ac:dyDescent="0.3">
      <c r="A221" s="14" t="str">
        <f t="shared" si="12"/>
        <v>REC</v>
      </c>
      <c r="B221" s="14">
        <v>44662</v>
      </c>
      <c r="C221" s="15" t="s">
        <v>299</v>
      </c>
      <c r="D221" s="15" t="s">
        <v>91</v>
      </c>
      <c r="E221" s="15" t="s">
        <v>489</v>
      </c>
      <c r="F221" s="16">
        <v>83034.240000000005</v>
      </c>
      <c r="G221" s="15" t="s">
        <v>516</v>
      </c>
      <c r="H221" s="14">
        <f t="shared" si="11"/>
        <v>44707</v>
      </c>
    </row>
    <row r="222" spans="1:8" s="13" customFormat="1" ht="62.4" x14ac:dyDescent="0.3">
      <c r="A222" s="14" t="str">
        <f t="shared" si="12"/>
        <v>REC</v>
      </c>
      <c r="B222" s="14">
        <v>44578</v>
      </c>
      <c r="C222" s="15" t="s">
        <v>300</v>
      </c>
      <c r="D222" s="15" t="s">
        <v>92</v>
      </c>
      <c r="E222" s="15" t="s">
        <v>490</v>
      </c>
      <c r="F222" s="16">
        <v>15786.93</v>
      </c>
      <c r="G222" s="15" t="s">
        <v>516</v>
      </c>
      <c r="H222" s="14">
        <f t="shared" si="11"/>
        <v>44623</v>
      </c>
    </row>
    <row r="223" spans="1:8" s="13" customFormat="1" ht="46.8" x14ac:dyDescent="0.3">
      <c r="A223" s="14" t="str">
        <f t="shared" si="12"/>
        <v>REC</v>
      </c>
      <c r="B223" s="14">
        <v>44601</v>
      </c>
      <c r="C223" s="15" t="s">
        <v>301</v>
      </c>
      <c r="D223" s="15" t="s">
        <v>92</v>
      </c>
      <c r="E223" s="15" t="s">
        <v>491</v>
      </c>
      <c r="F223" s="16">
        <v>12916.58</v>
      </c>
      <c r="G223" s="15" t="s">
        <v>516</v>
      </c>
      <c r="H223" s="14">
        <f t="shared" si="11"/>
        <v>44646</v>
      </c>
    </row>
    <row r="224" spans="1:8" s="13" customFormat="1" ht="46.8" x14ac:dyDescent="0.3">
      <c r="A224" s="14" t="str">
        <f t="shared" si="12"/>
        <v>REC</v>
      </c>
      <c r="B224" s="14">
        <v>44607</v>
      </c>
      <c r="C224" s="15" t="s">
        <v>211</v>
      </c>
      <c r="D224" s="15" t="s">
        <v>92</v>
      </c>
      <c r="E224" s="15" t="s">
        <v>491</v>
      </c>
      <c r="F224" s="16">
        <v>22962.799999999999</v>
      </c>
      <c r="G224" s="15" t="s">
        <v>516</v>
      </c>
      <c r="H224" s="14">
        <f t="shared" si="11"/>
        <v>44652</v>
      </c>
    </row>
    <row r="225" spans="1:8" s="13" customFormat="1" ht="46.8" x14ac:dyDescent="0.3">
      <c r="A225" s="14" t="str">
        <f t="shared" si="12"/>
        <v>REC</v>
      </c>
      <c r="B225" s="14">
        <v>44642</v>
      </c>
      <c r="C225" s="15" t="s">
        <v>302</v>
      </c>
      <c r="D225" s="15" t="s">
        <v>92</v>
      </c>
      <c r="E225" s="15" t="s">
        <v>491</v>
      </c>
      <c r="F225" s="16">
        <v>43055.25</v>
      </c>
      <c r="G225" s="15" t="s">
        <v>516</v>
      </c>
      <c r="H225" s="14">
        <f t="shared" si="11"/>
        <v>44687</v>
      </c>
    </row>
    <row r="226" spans="1:8" s="13" customFormat="1" ht="46.8" x14ac:dyDescent="0.3">
      <c r="A226" s="14" t="str">
        <f t="shared" si="12"/>
        <v>REC</v>
      </c>
      <c r="B226" s="14">
        <v>44673</v>
      </c>
      <c r="C226" s="15" t="s">
        <v>303</v>
      </c>
      <c r="D226" s="15" t="s">
        <v>93</v>
      </c>
      <c r="E226" s="15" t="s">
        <v>492</v>
      </c>
      <c r="F226" s="16">
        <v>500610</v>
      </c>
      <c r="G226" s="15" t="s">
        <v>516</v>
      </c>
      <c r="H226" s="14">
        <f t="shared" si="11"/>
        <v>44718</v>
      </c>
    </row>
    <row r="227" spans="1:8" s="13" customFormat="1" ht="78" x14ac:dyDescent="0.3">
      <c r="A227" s="14" t="str">
        <f t="shared" si="12"/>
        <v>REC</v>
      </c>
      <c r="B227" s="14">
        <v>44671</v>
      </c>
      <c r="C227" s="15" t="s">
        <v>304</v>
      </c>
      <c r="D227" s="15" t="s">
        <v>94</v>
      </c>
      <c r="E227" s="15" t="s">
        <v>493</v>
      </c>
      <c r="F227" s="16">
        <v>3633274.93</v>
      </c>
      <c r="G227" s="15" t="s">
        <v>516</v>
      </c>
      <c r="H227" s="14">
        <f t="shared" si="11"/>
        <v>44716</v>
      </c>
    </row>
    <row r="228" spans="1:8" s="13" customFormat="1" ht="62.4" x14ac:dyDescent="0.3">
      <c r="A228" s="14" t="str">
        <f t="shared" si="12"/>
        <v>REC</v>
      </c>
      <c r="B228" s="14">
        <v>44669</v>
      </c>
      <c r="C228" s="15" t="s">
        <v>305</v>
      </c>
      <c r="D228" s="15" t="s">
        <v>95</v>
      </c>
      <c r="E228" s="15" t="s">
        <v>494</v>
      </c>
      <c r="F228" s="16">
        <v>116550</v>
      </c>
      <c r="G228" s="15" t="s">
        <v>516</v>
      </c>
      <c r="H228" s="14">
        <f t="shared" si="11"/>
        <v>44714</v>
      </c>
    </row>
    <row r="229" spans="1:8" s="13" customFormat="1" ht="62.4" x14ac:dyDescent="0.3">
      <c r="A229" s="14" t="str">
        <f t="shared" si="12"/>
        <v>REC</v>
      </c>
      <c r="B229" s="14">
        <v>44669</v>
      </c>
      <c r="C229" s="15" t="s">
        <v>306</v>
      </c>
      <c r="D229" s="15" t="s">
        <v>95</v>
      </c>
      <c r="E229" s="15" t="s">
        <v>494</v>
      </c>
      <c r="F229" s="16">
        <v>74160</v>
      </c>
      <c r="G229" s="15" t="s">
        <v>516</v>
      </c>
      <c r="H229" s="14">
        <f t="shared" si="11"/>
        <v>44714</v>
      </c>
    </row>
    <row r="230" spans="1:8" s="13" customFormat="1" ht="78" x14ac:dyDescent="0.3">
      <c r="A230" s="14" t="str">
        <f t="shared" si="12"/>
        <v>JVM</v>
      </c>
      <c r="B230" s="14">
        <v>44663</v>
      </c>
      <c r="C230" s="15" t="s">
        <v>307</v>
      </c>
      <c r="D230" s="15" t="s">
        <v>96</v>
      </c>
      <c r="E230" s="15" t="s">
        <v>495</v>
      </c>
      <c r="F230" s="16">
        <v>125500</v>
      </c>
      <c r="G230" s="15" t="s">
        <v>516</v>
      </c>
      <c r="H230" s="14">
        <f t="shared" si="11"/>
        <v>44708</v>
      </c>
    </row>
    <row r="231" spans="1:8" s="13" customFormat="1" ht="62.4" x14ac:dyDescent="0.3">
      <c r="A231" s="14" t="s">
        <v>549</v>
      </c>
      <c r="B231" s="14">
        <v>44662</v>
      </c>
      <c r="C231" s="15" t="s">
        <v>308</v>
      </c>
      <c r="D231" s="15" t="s">
        <v>97</v>
      </c>
      <c r="E231" s="15" t="s">
        <v>496</v>
      </c>
      <c r="F231" s="16">
        <v>55460</v>
      </c>
      <c r="G231" s="15" t="s">
        <v>516</v>
      </c>
      <c r="H231" s="14">
        <f t="shared" si="11"/>
        <v>44707</v>
      </c>
    </row>
    <row r="232" spans="1:8" s="13" customFormat="1" ht="31.2" x14ac:dyDescent="0.3">
      <c r="A232" s="14" t="str">
        <f>+MID(E232,1,3)</f>
        <v>REC</v>
      </c>
      <c r="B232" s="14">
        <v>44032</v>
      </c>
      <c r="C232" s="15" t="s">
        <v>309</v>
      </c>
      <c r="D232" s="15" t="s">
        <v>98</v>
      </c>
      <c r="E232" s="15" t="s">
        <v>497</v>
      </c>
      <c r="F232" s="16">
        <v>464594.84</v>
      </c>
      <c r="G232" s="15" t="s">
        <v>516</v>
      </c>
      <c r="H232" s="14">
        <f t="shared" si="11"/>
        <v>44077</v>
      </c>
    </row>
    <row r="233" spans="1:8" s="13" customFormat="1" ht="93.6" x14ac:dyDescent="0.3">
      <c r="A233" s="14" t="str">
        <f>+MID(E233,1,3)</f>
        <v>REC</v>
      </c>
      <c r="B233" s="14">
        <v>44581</v>
      </c>
      <c r="C233" s="15" t="s">
        <v>310</v>
      </c>
      <c r="D233" s="15" t="s">
        <v>99</v>
      </c>
      <c r="E233" s="15" t="s">
        <v>498</v>
      </c>
      <c r="F233" s="16">
        <v>232000</v>
      </c>
      <c r="G233" s="15" t="s">
        <v>516</v>
      </c>
      <c r="H233" s="14">
        <f t="shared" si="11"/>
        <v>44626</v>
      </c>
    </row>
    <row r="234" spans="1:8" s="13" customFormat="1" ht="62.4" x14ac:dyDescent="0.3">
      <c r="A234" s="14" t="str">
        <f>+MID(E234,1,3)</f>
        <v>REC</v>
      </c>
      <c r="B234" s="14">
        <v>44663</v>
      </c>
      <c r="C234" s="15" t="s">
        <v>311</v>
      </c>
      <c r="D234" s="15" t="s">
        <v>100</v>
      </c>
      <c r="E234" s="15" t="s">
        <v>499</v>
      </c>
      <c r="F234" s="16">
        <v>339840</v>
      </c>
      <c r="G234" s="15" t="s">
        <v>516</v>
      </c>
      <c r="H234" s="14">
        <f t="shared" si="11"/>
        <v>44708</v>
      </c>
    </row>
    <row r="235" spans="1:8" s="13" customFormat="1" ht="31.2" x14ac:dyDescent="0.3">
      <c r="A235" s="14" t="str">
        <f>+MID(E235,1,3)</f>
        <v>REC</v>
      </c>
      <c r="B235" s="14">
        <v>44659</v>
      </c>
      <c r="C235" s="15" t="s">
        <v>312</v>
      </c>
      <c r="D235" s="15" t="s">
        <v>101</v>
      </c>
      <c r="E235" s="15" t="s">
        <v>500</v>
      </c>
      <c r="F235" s="16">
        <v>199097.82</v>
      </c>
      <c r="G235" s="15" t="s">
        <v>516</v>
      </c>
      <c r="H235" s="14">
        <f t="shared" si="11"/>
        <v>44704</v>
      </c>
    </row>
    <row r="236" spans="1:8" s="13" customFormat="1" ht="62.4" x14ac:dyDescent="0.3">
      <c r="A236" s="14" t="str">
        <f>+MID(E236,1,3)</f>
        <v>EMH</v>
      </c>
      <c r="B236" s="14">
        <v>44657</v>
      </c>
      <c r="C236" s="15" t="s">
        <v>182</v>
      </c>
      <c r="D236" s="15" t="s">
        <v>102</v>
      </c>
      <c r="E236" s="15" t="s">
        <v>501</v>
      </c>
      <c r="F236" s="16">
        <v>150207.88</v>
      </c>
      <c r="G236" s="15" t="s">
        <v>516</v>
      </c>
      <c r="H236" s="14">
        <f t="shared" si="11"/>
        <v>44702</v>
      </c>
    </row>
    <row r="237" spans="1:8" s="13" customFormat="1" ht="78" x14ac:dyDescent="0.3">
      <c r="A237" s="14" t="s">
        <v>547</v>
      </c>
      <c r="B237" s="14">
        <v>44651</v>
      </c>
      <c r="C237" s="15" t="s">
        <v>313</v>
      </c>
      <c r="D237" s="15" t="s">
        <v>103</v>
      </c>
      <c r="E237" s="15" t="s">
        <v>502</v>
      </c>
      <c r="F237" s="16">
        <v>159500</v>
      </c>
      <c r="G237" s="15" t="s">
        <v>516</v>
      </c>
      <c r="H237" s="14">
        <f t="shared" si="11"/>
        <v>44696</v>
      </c>
    </row>
    <row r="238" spans="1:8" s="13" customFormat="1" ht="78" x14ac:dyDescent="0.3">
      <c r="A238" s="14" t="s">
        <v>547</v>
      </c>
      <c r="B238" s="14">
        <v>44651</v>
      </c>
      <c r="C238" s="15" t="s">
        <v>314</v>
      </c>
      <c r="D238" s="15" t="s">
        <v>103</v>
      </c>
      <c r="E238" s="15" t="s">
        <v>502</v>
      </c>
      <c r="F238" s="16">
        <v>50500</v>
      </c>
      <c r="G238" s="15" t="s">
        <v>516</v>
      </c>
      <c r="H238" s="14">
        <f t="shared" si="11"/>
        <v>44696</v>
      </c>
    </row>
    <row r="239" spans="1:8" s="13" customFormat="1" ht="78" x14ac:dyDescent="0.3">
      <c r="A239" s="14" t="str">
        <f>+MID(E239,1,3)</f>
        <v>REC</v>
      </c>
      <c r="B239" s="14">
        <v>44652</v>
      </c>
      <c r="C239" s="15" t="s">
        <v>315</v>
      </c>
      <c r="D239" s="15" t="s">
        <v>103</v>
      </c>
      <c r="E239" s="15" t="s">
        <v>503</v>
      </c>
      <c r="F239" s="16">
        <v>750000</v>
      </c>
      <c r="G239" s="15" t="s">
        <v>516</v>
      </c>
      <c r="H239" s="14">
        <f t="shared" si="11"/>
        <v>44697</v>
      </c>
    </row>
    <row r="240" spans="1:8" s="13" customFormat="1" ht="93.6" x14ac:dyDescent="0.3">
      <c r="A240" s="14" t="str">
        <f>+MID(E240,1,3)</f>
        <v>FEM</v>
      </c>
      <c r="B240" s="14">
        <v>44664</v>
      </c>
      <c r="C240" s="15" t="s">
        <v>316</v>
      </c>
      <c r="D240" s="15" t="s">
        <v>103</v>
      </c>
      <c r="E240" s="15" t="s">
        <v>504</v>
      </c>
      <c r="F240" s="16">
        <v>85000</v>
      </c>
      <c r="G240" s="15" t="s">
        <v>516</v>
      </c>
      <c r="H240" s="14">
        <f t="shared" si="11"/>
        <v>44709</v>
      </c>
    </row>
    <row r="241" spans="1:8" s="13" customFormat="1" ht="93.6" x14ac:dyDescent="0.3">
      <c r="A241" s="14" t="str">
        <f>+MID(E241,1,3)</f>
        <v>FEM</v>
      </c>
      <c r="B241" s="14">
        <v>44670</v>
      </c>
      <c r="C241" s="15" t="s">
        <v>317</v>
      </c>
      <c r="D241" s="15" t="s">
        <v>103</v>
      </c>
      <c r="E241" s="15" t="s">
        <v>504</v>
      </c>
      <c r="F241" s="16">
        <v>85000</v>
      </c>
      <c r="G241" s="15" t="s">
        <v>516</v>
      </c>
      <c r="H241" s="14">
        <f t="shared" si="11"/>
        <v>44715</v>
      </c>
    </row>
    <row r="242" spans="1:8" s="13" customFormat="1" ht="78" x14ac:dyDescent="0.3">
      <c r="A242" s="14" t="str">
        <f>+MID(E242,1,3)</f>
        <v>JVM</v>
      </c>
      <c r="B242" s="14">
        <v>43794</v>
      </c>
      <c r="C242" s="15" t="s">
        <v>170</v>
      </c>
      <c r="D242" s="15" t="s">
        <v>104</v>
      </c>
      <c r="E242" s="15" t="s">
        <v>505</v>
      </c>
      <c r="F242" s="16">
        <v>141305</v>
      </c>
      <c r="G242" s="15" t="s">
        <v>516</v>
      </c>
      <c r="H242" s="14">
        <f t="shared" si="11"/>
        <v>43839</v>
      </c>
    </row>
    <row r="243" spans="1:8" s="13" customFormat="1" ht="31.2" x14ac:dyDescent="0.3">
      <c r="A243" s="14" t="s">
        <v>547</v>
      </c>
      <c r="B243" s="14">
        <v>44644</v>
      </c>
      <c r="C243" s="15" t="s">
        <v>318</v>
      </c>
      <c r="D243" s="15" t="s">
        <v>105</v>
      </c>
      <c r="E243" s="15" t="s">
        <v>506</v>
      </c>
      <c r="F243" s="16">
        <v>32001.5</v>
      </c>
      <c r="G243" s="15" t="s">
        <v>516</v>
      </c>
      <c r="H243" s="14">
        <f t="shared" si="11"/>
        <v>44689</v>
      </c>
    </row>
    <row r="244" spans="1:8" s="13" customFormat="1" ht="78" x14ac:dyDescent="0.3">
      <c r="A244" s="14" t="str">
        <f>+MID(E244,1,3)</f>
        <v>REC</v>
      </c>
      <c r="B244" s="14">
        <v>44664</v>
      </c>
      <c r="C244" s="15" t="s">
        <v>319</v>
      </c>
      <c r="D244" s="15" t="s">
        <v>106</v>
      </c>
      <c r="E244" s="15" t="s">
        <v>507</v>
      </c>
      <c r="F244" s="16">
        <v>85000.04</v>
      </c>
      <c r="G244" s="15" t="s">
        <v>516</v>
      </c>
      <c r="H244" s="14">
        <f t="shared" si="11"/>
        <v>44709</v>
      </c>
    </row>
    <row r="245" spans="1:8" s="13" customFormat="1" ht="46.8" x14ac:dyDescent="0.3">
      <c r="A245" s="14" t="str">
        <f>+MID(E245,1,3)</f>
        <v>FEM</v>
      </c>
      <c r="B245" s="14">
        <v>42735</v>
      </c>
      <c r="C245" s="15" t="s">
        <v>537</v>
      </c>
      <c r="D245" s="15" t="s">
        <v>107</v>
      </c>
      <c r="E245" s="15" t="s">
        <v>508</v>
      </c>
      <c r="F245" s="16">
        <v>14455</v>
      </c>
      <c r="G245" s="15" t="s">
        <v>516</v>
      </c>
      <c r="H245" s="14">
        <f t="shared" si="11"/>
        <v>42780</v>
      </c>
    </row>
    <row r="246" spans="1:8" s="13" customFormat="1" ht="46.8" x14ac:dyDescent="0.3">
      <c r="A246" s="14" t="str">
        <f>+MID(E246,1,3)</f>
        <v>EMH</v>
      </c>
      <c r="B246" s="14">
        <v>44621</v>
      </c>
      <c r="C246" s="15" t="s">
        <v>320</v>
      </c>
      <c r="D246" s="15" t="s">
        <v>108</v>
      </c>
      <c r="E246" s="15" t="s">
        <v>509</v>
      </c>
      <c r="F246" s="16">
        <v>11800</v>
      </c>
      <c r="G246" s="15" t="s">
        <v>516</v>
      </c>
      <c r="H246" s="14">
        <f t="shared" si="11"/>
        <v>44666</v>
      </c>
    </row>
    <row r="247" spans="1:8" s="13" customFormat="1" ht="46.8" x14ac:dyDescent="0.3">
      <c r="A247" s="14" t="str">
        <f>+MID(E247,1,3)</f>
        <v>EMH</v>
      </c>
      <c r="B247" s="14">
        <v>44652</v>
      </c>
      <c r="C247" s="15" t="s">
        <v>321</v>
      </c>
      <c r="D247" s="15" t="s">
        <v>108</v>
      </c>
      <c r="E247" s="15" t="s">
        <v>510</v>
      </c>
      <c r="F247" s="16">
        <v>11800</v>
      </c>
      <c r="G247" s="15" t="s">
        <v>516</v>
      </c>
      <c r="H247" s="14">
        <f t="shared" si="11"/>
        <v>44697</v>
      </c>
    </row>
    <row r="248" spans="1:8" s="13" customFormat="1" ht="62.4" x14ac:dyDescent="0.3">
      <c r="A248" s="14" t="s">
        <v>547</v>
      </c>
      <c r="B248" s="14">
        <v>44656</v>
      </c>
      <c r="C248" s="15" t="s">
        <v>322</v>
      </c>
      <c r="D248" s="15" t="s">
        <v>109</v>
      </c>
      <c r="E248" s="15" t="s">
        <v>511</v>
      </c>
      <c r="F248" s="16">
        <v>29569.74</v>
      </c>
      <c r="G248" s="15" t="s">
        <v>516</v>
      </c>
      <c r="H248" s="14">
        <f t="shared" si="11"/>
        <v>44701</v>
      </c>
    </row>
    <row r="249" spans="1:8" s="13" customFormat="1" ht="46.8" x14ac:dyDescent="0.3">
      <c r="A249" s="14" t="s">
        <v>549</v>
      </c>
      <c r="B249" s="14">
        <v>42735</v>
      </c>
      <c r="C249" s="15" t="s">
        <v>538</v>
      </c>
      <c r="D249" s="15" t="s">
        <v>110</v>
      </c>
      <c r="E249" s="15" t="s">
        <v>558</v>
      </c>
      <c r="F249" s="16">
        <v>7080</v>
      </c>
      <c r="G249" s="15" t="s">
        <v>516</v>
      </c>
      <c r="H249" s="14">
        <f t="shared" si="11"/>
        <v>42780</v>
      </c>
    </row>
    <row r="250" spans="1:8" s="13" customFormat="1" ht="46.8" x14ac:dyDescent="0.3">
      <c r="A250" s="14" t="str">
        <f>+MID(E250,1,3)</f>
        <v>EMH</v>
      </c>
      <c r="B250" s="14">
        <v>42735</v>
      </c>
      <c r="C250" s="15" t="s">
        <v>539</v>
      </c>
      <c r="D250" s="15" t="s">
        <v>111</v>
      </c>
      <c r="E250" s="15" t="s">
        <v>512</v>
      </c>
      <c r="F250" s="16">
        <v>15104</v>
      </c>
      <c r="G250" s="15" t="s">
        <v>516</v>
      </c>
      <c r="H250" s="14">
        <f t="shared" si="11"/>
        <v>42780</v>
      </c>
    </row>
    <row r="251" spans="1:8" s="13" customFormat="1" ht="62.4" x14ac:dyDescent="0.3">
      <c r="A251" s="14" t="str">
        <f>+MID(E251,1,3)</f>
        <v>JVM</v>
      </c>
      <c r="B251" s="14">
        <v>44623</v>
      </c>
      <c r="C251" s="15" t="s">
        <v>323</v>
      </c>
      <c r="D251" s="15" t="s">
        <v>112</v>
      </c>
      <c r="E251" s="15" t="s">
        <v>513</v>
      </c>
      <c r="F251" s="16">
        <v>27743.200000000001</v>
      </c>
      <c r="G251" s="15" t="s">
        <v>516</v>
      </c>
      <c r="H251" s="14">
        <f t="shared" si="11"/>
        <v>44668</v>
      </c>
    </row>
    <row r="252" spans="1:8" s="13" customFormat="1" ht="46.8" x14ac:dyDescent="0.3">
      <c r="A252" s="14" t="str">
        <f>+MID(E252,1,3)</f>
        <v>JVM</v>
      </c>
      <c r="B252" s="14">
        <v>44670</v>
      </c>
      <c r="C252" s="15" t="s">
        <v>324</v>
      </c>
      <c r="D252" s="15" t="s">
        <v>112</v>
      </c>
      <c r="E252" s="15" t="s">
        <v>514</v>
      </c>
      <c r="F252" s="16">
        <v>408955</v>
      </c>
      <c r="G252" s="15" t="s">
        <v>516</v>
      </c>
      <c r="H252" s="14">
        <f t="shared" si="11"/>
        <v>44715</v>
      </c>
    </row>
    <row r="253" spans="1:8" s="13" customFormat="1" ht="46.8" x14ac:dyDescent="0.3">
      <c r="A253" s="14" t="str">
        <f>+MID(E253,1,3)</f>
        <v>FEM</v>
      </c>
      <c r="B253" s="14">
        <v>44636</v>
      </c>
      <c r="C253" s="15" t="s">
        <v>325</v>
      </c>
      <c r="D253" s="15" t="s">
        <v>113</v>
      </c>
      <c r="E253" s="15" t="s">
        <v>455</v>
      </c>
      <c r="F253" s="16">
        <v>38900</v>
      </c>
      <c r="G253" s="15" t="s">
        <v>516</v>
      </c>
      <c r="H253" s="14">
        <f t="shared" si="11"/>
        <v>44681</v>
      </c>
    </row>
    <row r="254" spans="1:8" s="13" customFormat="1" ht="62.4" x14ac:dyDescent="0.3">
      <c r="A254" s="14" t="str">
        <f>+MID(E254,1,3)</f>
        <v>REC</v>
      </c>
      <c r="B254" s="14">
        <v>42324</v>
      </c>
      <c r="C254" s="15" t="s">
        <v>326</v>
      </c>
      <c r="D254" s="15" t="s">
        <v>114</v>
      </c>
      <c r="E254" s="15" t="s">
        <v>515</v>
      </c>
      <c r="F254" s="16">
        <v>23735.7</v>
      </c>
      <c r="G254" s="15" t="s">
        <v>516</v>
      </c>
      <c r="H254" s="14">
        <f t="shared" si="11"/>
        <v>42369</v>
      </c>
    </row>
    <row r="255" spans="1:8" s="20" customFormat="1" ht="18" thickBot="1" x14ac:dyDescent="0.35">
      <c r="A255" s="21" t="s">
        <v>561</v>
      </c>
      <c r="B255" s="22"/>
      <c r="C255" s="22"/>
      <c r="D255" s="22"/>
      <c r="E255" s="22"/>
      <c r="F255" s="23">
        <f>SUM(F10:F254)</f>
        <v>36398294.930000015</v>
      </c>
      <c r="G255" s="22"/>
      <c r="H255" s="22"/>
    </row>
    <row r="256" spans="1:8" ht="14.4" thickTop="1" x14ac:dyDescent="0.3"/>
    <row r="257" spans="1:8" ht="14.4" thickTop="1" x14ac:dyDescent="0.3"/>
    <row r="258" spans="1:8" customFormat="1" ht="14.4" x14ac:dyDescent="0.3"/>
    <row r="259" spans="1:8" customFormat="1" ht="14.4" x14ac:dyDescent="0.3"/>
    <row r="260" spans="1:8" customFormat="1" ht="14.4" x14ac:dyDescent="0.3"/>
    <row r="261" spans="1:8" customFormat="1" ht="14.4" x14ac:dyDescent="0.3"/>
    <row r="262" spans="1:8" customFormat="1" ht="14.4" x14ac:dyDescent="0.3"/>
    <row r="263" spans="1:8" customFormat="1" ht="14.4" x14ac:dyDescent="0.3"/>
    <row r="264" spans="1:8" customFormat="1" ht="14.4" x14ac:dyDescent="0.3"/>
    <row r="265" spans="1:8" customFormat="1" ht="14.4" x14ac:dyDescent="0.3"/>
    <row r="266" spans="1:8" customFormat="1" ht="14.4" x14ac:dyDescent="0.3"/>
    <row r="267" spans="1:8" customFormat="1" ht="15.6" x14ac:dyDescent="0.3">
      <c r="A267" s="25" t="s">
        <v>559</v>
      </c>
      <c r="B267" s="25"/>
      <c r="C267" s="25"/>
      <c r="D267" s="25"/>
      <c r="E267" s="25"/>
      <c r="F267" s="25"/>
      <c r="G267" s="25"/>
      <c r="H267" s="25"/>
    </row>
    <row r="268" spans="1:8" customFormat="1" ht="15.6" x14ac:dyDescent="0.3">
      <c r="A268" s="26" t="s">
        <v>560</v>
      </c>
      <c r="B268" s="26"/>
      <c r="C268" s="26"/>
      <c r="D268" s="26"/>
      <c r="E268" s="26"/>
      <c r="F268" s="26"/>
      <c r="G268" s="26"/>
      <c r="H268" s="26"/>
    </row>
  </sheetData>
  <autoFilter ref="A9:H254" xr:uid="{00000000-0009-0000-0000-000000000000}">
    <sortState xmlns:xlrd2="http://schemas.microsoft.com/office/spreadsheetml/2017/richdata2" ref="A10:H254">
      <sortCondition ref="D9:D254"/>
    </sortState>
  </autoFilter>
  <mergeCells count="4">
    <mergeCell ref="A5:H5"/>
    <mergeCell ref="A6:H6"/>
    <mergeCell ref="A267:H267"/>
    <mergeCell ref="A268:H268"/>
  </mergeCells>
  <phoneticPr fontId="1" type="noConversion"/>
  <printOptions horizontalCentered="1"/>
  <pageMargins left="0.7" right="0.7" top="0.75" bottom="0.75" header="0.3" footer="0.3"/>
  <pageSetup scale="55" orientation="portrait" r:id="rId1"/>
  <headerFooter>
    <oddFooter>&amp;C&amp;P  de 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137160</xdr:colOff>
                <xdr:row>1</xdr:row>
                <xdr:rowOff>22860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137160</xdr:colOff>
                <xdr:row>1</xdr:row>
                <xdr:rowOff>22860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62921-5041-4882-836F-2ADCC0970927}">
  <dimension ref="A3:B11"/>
  <sheetViews>
    <sheetView workbookViewId="0">
      <selection activeCell="B20" sqref="B20"/>
    </sheetView>
  </sheetViews>
  <sheetFormatPr baseColWidth="10" defaultRowHeight="14.4" x14ac:dyDescent="0.3"/>
  <cols>
    <col min="1" max="1" width="17.5546875" bestFit="1" customWidth="1"/>
    <col min="2" max="2" width="19.88671875" bestFit="1" customWidth="1"/>
  </cols>
  <sheetData>
    <row r="3" spans="1:2" x14ac:dyDescent="0.3">
      <c r="A3" s="9" t="s">
        <v>542</v>
      </c>
      <c r="B3" t="s">
        <v>551</v>
      </c>
    </row>
    <row r="4" spans="1:2" x14ac:dyDescent="0.3">
      <c r="A4" s="10" t="s">
        <v>543</v>
      </c>
      <c r="B4">
        <v>2582475.6599999997</v>
      </c>
    </row>
    <row r="5" spans="1:2" x14ac:dyDescent="0.3">
      <c r="A5" s="10" t="s">
        <v>544</v>
      </c>
      <c r="B5">
        <v>449164.95</v>
      </c>
    </row>
    <row r="6" spans="1:2" x14ac:dyDescent="0.3">
      <c r="A6" s="10" t="s">
        <v>545</v>
      </c>
      <c r="B6">
        <v>3933989.7899999991</v>
      </c>
    </row>
    <row r="7" spans="1:2" x14ac:dyDescent="0.3">
      <c r="A7" s="10" t="s">
        <v>546</v>
      </c>
      <c r="B7">
        <v>1900011.8599999999</v>
      </c>
    </row>
    <row r="8" spans="1:2" x14ac:dyDescent="0.3">
      <c r="A8" s="10" t="s">
        <v>547</v>
      </c>
      <c r="B8">
        <v>3391625.189999999</v>
      </c>
    </row>
    <row r="9" spans="1:2" x14ac:dyDescent="0.3">
      <c r="A9" s="10" t="s">
        <v>548</v>
      </c>
      <c r="B9">
        <v>19891293.190000005</v>
      </c>
    </row>
    <row r="10" spans="1:2" x14ac:dyDescent="0.3">
      <c r="A10" s="10" t="s">
        <v>549</v>
      </c>
      <c r="B10">
        <v>4249734.29</v>
      </c>
    </row>
    <row r="11" spans="1:2" x14ac:dyDescent="0.3">
      <c r="A11" s="10" t="s">
        <v>550</v>
      </c>
      <c r="B11">
        <v>36398294.93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>Ministerio de Educación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Rodriguez</dc:creator>
  <cp:lastModifiedBy>Betania Cordero Tiburcio</cp:lastModifiedBy>
  <cp:lastPrinted>2022-05-06T18:25:13Z</cp:lastPrinted>
  <dcterms:created xsi:type="dcterms:W3CDTF">2022-05-05T18:45:32Z</dcterms:created>
  <dcterms:modified xsi:type="dcterms:W3CDTF">2024-12-24T17:42:11Z</dcterms:modified>
</cp:coreProperties>
</file>