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A98D73EC-2162-41C5-8238-E581967A40E3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TipoDocBeneficiario" sheetId="1" r:id="rId1"/>
    <sheet name="Definicion" sheetId="2" r:id="rId2"/>
  </sheets>
  <definedNames>
    <definedName name="_xlnm._FilterDatabase" localSheetId="0" hidden="1">TipoDocBeneficiario!$A$10:$K$161</definedName>
    <definedName name="_xlnm.Print_Area" localSheetId="0">TipoDocBeneficiario!$A$1:$K$185</definedName>
    <definedName name="_xlnm.Print_Titles" localSheetId="0">TipoDocBeneficiario!$10:$10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G170" i="1"/>
  <c r="K162" i="1"/>
  <c r="K163" i="1"/>
  <c r="K164" i="1"/>
  <c r="K165" i="1"/>
  <c r="K166" i="1"/>
  <c r="K167" i="1"/>
  <c r="K168" i="1"/>
  <c r="K169" i="1"/>
  <c r="I162" i="1"/>
  <c r="I163" i="1"/>
  <c r="I164" i="1"/>
  <c r="I165" i="1"/>
  <c r="I166" i="1"/>
  <c r="I167" i="1"/>
  <c r="I168" i="1"/>
  <c r="I169" i="1"/>
  <c r="H165" i="1"/>
  <c r="H166" i="1"/>
  <c r="H167" i="1"/>
  <c r="H168" i="1"/>
  <c r="H169" i="1"/>
  <c r="H162" i="1"/>
  <c r="H163" i="1"/>
  <c r="H164" i="1"/>
  <c r="K19" i="1"/>
  <c r="K51" i="1"/>
  <c r="K49" i="1"/>
  <c r="K62" i="1"/>
  <c r="K24" i="1"/>
  <c r="K96" i="1"/>
  <c r="K97" i="1"/>
  <c r="K95" i="1"/>
  <c r="K98" i="1"/>
  <c r="K113" i="1"/>
  <c r="K114" i="1"/>
  <c r="K115" i="1"/>
  <c r="K15" i="1"/>
  <c r="K141" i="1"/>
  <c r="K37" i="1"/>
  <c r="K156" i="1"/>
  <c r="K157" i="1"/>
  <c r="K158" i="1"/>
  <c r="K75" i="1"/>
  <c r="K46" i="1"/>
  <c r="K63" i="1"/>
  <c r="K32" i="1"/>
  <c r="K146" i="1"/>
  <c r="K55" i="1"/>
  <c r="K126" i="1"/>
  <c r="K66" i="1"/>
  <c r="K67" i="1"/>
  <c r="K42" i="1"/>
  <c r="K81" i="1"/>
  <c r="K44" i="1"/>
  <c r="K52" i="1"/>
  <c r="K25" i="1"/>
  <c r="K112" i="1"/>
  <c r="K134" i="1"/>
  <c r="K68" i="1"/>
  <c r="K11" i="1"/>
  <c r="K92" i="1"/>
  <c r="K61" i="1"/>
  <c r="K38" i="1"/>
  <c r="K72" i="1"/>
  <c r="K73" i="1"/>
  <c r="K74" i="1"/>
  <c r="K56" i="1"/>
  <c r="K50" i="1"/>
  <c r="K119" i="1"/>
  <c r="K120" i="1"/>
  <c r="K121" i="1"/>
  <c r="K122" i="1"/>
  <c r="K123" i="1"/>
  <c r="K124" i="1"/>
  <c r="K57" i="1"/>
  <c r="K79" i="1"/>
  <c r="K65" i="1"/>
  <c r="K53" i="1"/>
  <c r="K41" i="1"/>
  <c r="K48" i="1"/>
  <c r="K30" i="1"/>
  <c r="K144" i="1"/>
  <c r="K148" i="1"/>
  <c r="K60" i="1"/>
  <c r="K39" i="1"/>
  <c r="K159" i="1"/>
  <c r="K127" i="1"/>
  <c r="K80" i="1"/>
  <c r="K153" i="1"/>
  <c r="K154" i="1"/>
  <c r="K103" i="1"/>
  <c r="K104" i="1"/>
  <c r="K105" i="1"/>
  <c r="K16" i="1"/>
  <c r="K152" i="1"/>
  <c r="K64" i="1"/>
  <c r="K14" i="1"/>
  <c r="K160" i="1"/>
  <c r="K43" i="1"/>
  <c r="K118" i="1"/>
  <c r="K82" i="1"/>
  <c r="K69" i="1"/>
  <c r="K77" i="1"/>
  <c r="K78" i="1"/>
  <c r="K76" i="1"/>
  <c r="K40" i="1"/>
  <c r="K47" i="1"/>
  <c r="K89" i="1"/>
  <c r="K86" i="1"/>
  <c r="K87" i="1"/>
  <c r="K91" i="1"/>
  <c r="K137" i="1"/>
  <c r="K108" i="1"/>
  <c r="K109" i="1"/>
  <c r="K139" i="1"/>
  <c r="K140" i="1"/>
  <c r="K33" i="1"/>
  <c r="K34" i="1"/>
  <c r="K35" i="1"/>
  <c r="K36" i="1"/>
  <c r="K138" i="1"/>
  <c r="K145" i="1"/>
  <c r="K21" i="1"/>
  <c r="K26" i="1"/>
  <c r="K27" i="1"/>
  <c r="K110" i="1"/>
  <c r="K111" i="1"/>
  <c r="K135" i="1"/>
  <c r="K136" i="1"/>
  <c r="K22" i="1"/>
  <c r="K13" i="1"/>
  <c r="K18" i="1"/>
  <c r="K17" i="1"/>
  <c r="K132" i="1"/>
  <c r="K29" i="1"/>
  <c r="K147" i="1"/>
  <c r="K129" i="1"/>
  <c r="K45" i="1"/>
  <c r="K71" i="1"/>
  <c r="K70" i="1"/>
  <c r="K133" i="1"/>
  <c r="K54" i="1"/>
  <c r="K83" i="1"/>
  <c r="K84" i="1"/>
  <c r="K85" i="1"/>
  <c r="K128" i="1"/>
  <c r="K151" i="1"/>
  <c r="K93" i="1"/>
  <c r="K116" i="1"/>
  <c r="K142" i="1"/>
  <c r="K143" i="1"/>
  <c r="K117" i="1"/>
  <c r="K94" i="1"/>
  <c r="K28" i="1"/>
  <c r="K155" i="1"/>
  <c r="K31" i="1"/>
  <c r="K130" i="1"/>
  <c r="K106" i="1"/>
  <c r="K88" i="1"/>
  <c r="K90" i="1"/>
  <c r="K101" i="1"/>
  <c r="K102" i="1"/>
  <c r="K149" i="1"/>
  <c r="K59" i="1"/>
  <c r="K107" i="1"/>
  <c r="K131" i="1"/>
  <c r="K161" i="1"/>
  <c r="K100" i="1"/>
  <c r="K99" i="1"/>
  <c r="K150" i="1"/>
  <c r="K12" i="1"/>
  <c r="K58" i="1"/>
  <c r="K20" i="1"/>
  <c r="K23" i="1"/>
  <c r="K125" i="1"/>
  <c r="H19" i="1"/>
  <c r="I19" i="1" s="1"/>
  <c r="H51" i="1"/>
  <c r="I51" i="1" s="1"/>
  <c r="H49" i="1"/>
  <c r="I49" i="1" s="1"/>
  <c r="H62" i="1"/>
  <c r="I62" i="1" s="1"/>
  <c r="H24" i="1"/>
  <c r="I24" i="1" s="1"/>
  <c r="H96" i="1"/>
  <c r="I96" i="1" s="1"/>
  <c r="H97" i="1"/>
  <c r="I97" i="1" s="1"/>
  <c r="H95" i="1"/>
  <c r="I95" i="1" s="1"/>
  <c r="H98" i="1"/>
  <c r="I98" i="1" s="1"/>
  <c r="H113" i="1"/>
  <c r="I113" i="1" s="1"/>
  <c r="H114" i="1"/>
  <c r="I114" i="1" s="1"/>
  <c r="H115" i="1"/>
  <c r="I115" i="1" s="1"/>
  <c r="H15" i="1"/>
  <c r="I15" i="1" s="1"/>
  <c r="H141" i="1"/>
  <c r="I141" i="1" s="1"/>
  <c r="H37" i="1"/>
  <c r="I37" i="1" s="1"/>
  <c r="H156" i="1"/>
  <c r="I156" i="1" s="1"/>
  <c r="H157" i="1"/>
  <c r="I157" i="1" s="1"/>
  <c r="H158" i="1"/>
  <c r="I158" i="1" s="1"/>
  <c r="H75" i="1"/>
  <c r="I75" i="1" s="1"/>
  <c r="H46" i="1"/>
  <c r="I46" i="1" s="1"/>
  <c r="H63" i="1"/>
  <c r="I63" i="1" s="1"/>
  <c r="H32" i="1"/>
  <c r="I32" i="1" s="1"/>
  <c r="H146" i="1"/>
  <c r="I146" i="1" s="1"/>
  <c r="H55" i="1"/>
  <c r="I55" i="1" s="1"/>
  <c r="H126" i="1"/>
  <c r="I126" i="1" s="1"/>
  <c r="H66" i="1"/>
  <c r="I66" i="1" s="1"/>
  <c r="H67" i="1"/>
  <c r="I67" i="1" s="1"/>
  <c r="H42" i="1"/>
  <c r="I42" i="1" s="1"/>
  <c r="H81" i="1"/>
  <c r="I81" i="1" s="1"/>
  <c r="H44" i="1"/>
  <c r="I44" i="1" s="1"/>
  <c r="H52" i="1"/>
  <c r="I52" i="1" s="1"/>
  <c r="H25" i="1"/>
  <c r="I25" i="1" s="1"/>
  <c r="H112" i="1"/>
  <c r="I112" i="1" s="1"/>
  <c r="H134" i="1"/>
  <c r="I134" i="1" s="1"/>
  <c r="H68" i="1"/>
  <c r="I68" i="1" s="1"/>
  <c r="H11" i="1"/>
  <c r="H92" i="1"/>
  <c r="I92" i="1" s="1"/>
  <c r="H61" i="1"/>
  <c r="I61" i="1" s="1"/>
  <c r="H38" i="1"/>
  <c r="I38" i="1" s="1"/>
  <c r="H72" i="1"/>
  <c r="I72" i="1" s="1"/>
  <c r="H73" i="1"/>
  <c r="I73" i="1" s="1"/>
  <c r="H74" i="1"/>
  <c r="I74" i="1" s="1"/>
  <c r="H56" i="1"/>
  <c r="I56" i="1" s="1"/>
  <c r="H50" i="1"/>
  <c r="I50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57" i="1"/>
  <c r="I57" i="1" s="1"/>
  <c r="H79" i="1"/>
  <c r="I79" i="1" s="1"/>
  <c r="H65" i="1"/>
  <c r="I65" i="1" s="1"/>
  <c r="H53" i="1"/>
  <c r="I53" i="1" s="1"/>
  <c r="H41" i="1"/>
  <c r="I41" i="1" s="1"/>
  <c r="H48" i="1"/>
  <c r="I48" i="1" s="1"/>
  <c r="H30" i="1"/>
  <c r="I30" i="1" s="1"/>
  <c r="H144" i="1"/>
  <c r="I144" i="1" s="1"/>
  <c r="H148" i="1"/>
  <c r="I148" i="1" s="1"/>
  <c r="H60" i="1"/>
  <c r="I60" i="1" s="1"/>
  <c r="H39" i="1"/>
  <c r="I39" i="1" s="1"/>
  <c r="H159" i="1"/>
  <c r="I159" i="1" s="1"/>
  <c r="H127" i="1"/>
  <c r="I127" i="1" s="1"/>
  <c r="H80" i="1"/>
  <c r="I80" i="1" s="1"/>
  <c r="H153" i="1"/>
  <c r="I153" i="1" s="1"/>
  <c r="H154" i="1"/>
  <c r="I154" i="1" s="1"/>
  <c r="H103" i="1"/>
  <c r="I103" i="1" s="1"/>
  <c r="H104" i="1"/>
  <c r="I104" i="1" s="1"/>
  <c r="H105" i="1"/>
  <c r="I105" i="1" s="1"/>
  <c r="H16" i="1"/>
  <c r="I16" i="1" s="1"/>
  <c r="H152" i="1"/>
  <c r="I152" i="1" s="1"/>
  <c r="H64" i="1"/>
  <c r="I64" i="1" s="1"/>
  <c r="H14" i="1"/>
  <c r="I14" i="1" s="1"/>
  <c r="H160" i="1"/>
  <c r="I160" i="1" s="1"/>
  <c r="H43" i="1"/>
  <c r="I43" i="1" s="1"/>
  <c r="H118" i="1"/>
  <c r="I118" i="1" s="1"/>
  <c r="H82" i="1"/>
  <c r="I82" i="1" s="1"/>
  <c r="H69" i="1"/>
  <c r="I69" i="1" s="1"/>
  <c r="H77" i="1"/>
  <c r="I77" i="1" s="1"/>
  <c r="H78" i="1"/>
  <c r="I78" i="1" s="1"/>
  <c r="H76" i="1"/>
  <c r="I76" i="1" s="1"/>
  <c r="H40" i="1"/>
  <c r="I40" i="1" s="1"/>
  <c r="H47" i="1"/>
  <c r="I47" i="1" s="1"/>
  <c r="H89" i="1"/>
  <c r="I89" i="1" s="1"/>
  <c r="H86" i="1"/>
  <c r="I86" i="1" s="1"/>
  <c r="H87" i="1"/>
  <c r="I87" i="1" s="1"/>
  <c r="H91" i="1"/>
  <c r="I91" i="1" s="1"/>
  <c r="H137" i="1"/>
  <c r="I137" i="1" s="1"/>
  <c r="H108" i="1"/>
  <c r="I108" i="1" s="1"/>
  <c r="H109" i="1"/>
  <c r="I109" i="1" s="1"/>
  <c r="H139" i="1"/>
  <c r="I139" i="1" s="1"/>
  <c r="H140" i="1"/>
  <c r="I140" i="1" s="1"/>
  <c r="H33" i="1"/>
  <c r="I33" i="1" s="1"/>
  <c r="H34" i="1"/>
  <c r="I34" i="1" s="1"/>
  <c r="H35" i="1"/>
  <c r="I35" i="1" s="1"/>
  <c r="H36" i="1"/>
  <c r="I36" i="1" s="1"/>
  <c r="H138" i="1"/>
  <c r="I138" i="1" s="1"/>
  <c r="H145" i="1"/>
  <c r="I145" i="1" s="1"/>
  <c r="H21" i="1"/>
  <c r="I21" i="1" s="1"/>
  <c r="H26" i="1"/>
  <c r="I26" i="1" s="1"/>
  <c r="H27" i="1"/>
  <c r="I27" i="1" s="1"/>
  <c r="H110" i="1"/>
  <c r="I110" i="1" s="1"/>
  <c r="H111" i="1"/>
  <c r="I111" i="1" s="1"/>
  <c r="H135" i="1"/>
  <c r="I135" i="1" s="1"/>
  <c r="H136" i="1"/>
  <c r="I136" i="1" s="1"/>
  <c r="H22" i="1"/>
  <c r="I22" i="1" s="1"/>
  <c r="H13" i="1"/>
  <c r="I13" i="1" s="1"/>
  <c r="H18" i="1"/>
  <c r="I18" i="1" s="1"/>
  <c r="H17" i="1"/>
  <c r="I17" i="1" s="1"/>
  <c r="H132" i="1"/>
  <c r="I132" i="1" s="1"/>
  <c r="H29" i="1"/>
  <c r="I29" i="1" s="1"/>
  <c r="H147" i="1"/>
  <c r="I147" i="1" s="1"/>
  <c r="H129" i="1"/>
  <c r="I129" i="1" s="1"/>
  <c r="H45" i="1"/>
  <c r="I45" i="1" s="1"/>
  <c r="H71" i="1"/>
  <c r="I71" i="1" s="1"/>
  <c r="H70" i="1"/>
  <c r="I70" i="1" s="1"/>
  <c r="H133" i="1"/>
  <c r="I133" i="1" s="1"/>
  <c r="H54" i="1"/>
  <c r="I54" i="1" s="1"/>
  <c r="H83" i="1"/>
  <c r="I83" i="1" s="1"/>
  <c r="H84" i="1"/>
  <c r="I84" i="1" s="1"/>
  <c r="H85" i="1"/>
  <c r="I85" i="1" s="1"/>
  <c r="H128" i="1"/>
  <c r="I128" i="1" s="1"/>
  <c r="H151" i="1"/>
  <c r="I151" i="1" s="1"/>
  <c r="H93" i="1"/>
  <c r="I93" i="1" s="1"/>
  <c r="H116" i="1"/>
  <c r="I116" i="1" s="1"/>
  <c r="H142" i="1"/>
  <c r="I142" i="1" s="1"/>
  <c r="H143" i="1"/>
  <c r="I143" i="1" s="1"/>
  <c r="H117" i="1"/>
  <c r="I117" i="1" s="1"/>
  <c r="H94" i="1"/>
  <c r="I94" i="1" s="1"/>
  <c r="H28" i="1"/>
  <c r="I28" i="1" s="1"/>
  <c r="H155" i="1"/>
  <c r="I155" i="1" s="1"/>
  <c r="H31" i="1"/>
  <c r="I31" i="1" s="1"/>
  <c r="H130" i="1"/>
  <c r="I130" i="1" s="1"/>
  <c r="H106" i="1"/>
  <c r="I106" i="1" s="1"/>
  <c r="H88" i="1"/>
  <c r="I88" i="1" s="1"/>
  <c r="H90" i="1"/>
  <c r="I90" i="1" s="1"/>
  <c r="H101" i="1"/>
  <c r="I101" i="1" s="1"/>
  <c r="H102" i="1"/>
  <c r="I102" i="1" s="1"/>
  <c r="H149" i="1"/>
  <c r="I149" i="1" s="1"/>
  <c r="H59" i="1"/>
  <c r="I59" i="1" s="1"/>
  <c r="H107" i="1"/>
  <c r="I107" i="1" s="1"/>
  <c r="H131" i="1"/>
  <c r="I131" i="1" s="1"/>
  <c r="H161" i="1"/>
  <c r="I161" i="1" s="1"/>
  <c r="H100" i="1"/>
  <c r="I100" i="1" s="1"/>
  <c r="H99" i="1"/>
  <c r="I99" i="1" s="1"/>
  <c r="H150" i="1"/>
  <c r="I150" i="1" s="1"/>
  <c r="H12" i="1"/>
  <c r="I12" i="1" s="1"/>
  <c r="H58" i="1"/>
  <c r="I58" i="1" s="1"/>
  <c r="H20" i="1"/>
  <c r="I20" i="1" s="1"/>
  <c r="H23" i="1"/>
  <c r="I23" i="1" s="1"/>
  <c r="H125" i="1"/>
  <c r="I125" i="1" s="1"/>
  <c r="K8" i="1"/>
  <c r="I11" i="1" l="1"/>
</calcChain>
</file>

<file path=xl/sharedStrings.xml><?xml version="1.0" encoding="utf-8"?>
<sst xmlns="http://schemas.openxmlformats.org/spreadsheetml/2006/main" count="1052" uniqueCount="519">
  <si>
    <t>Beneficiario</t>
  </si>
  <si>
    <t>IRIS ARMONIA PEÑA MINAYA</t>
  </si>
  <si>
    <t>N</t>
  </si>
  <si>
    <t>26/09/2022</t>
  </si>
  <si>
    <t>ESMERALDA CACERES DE LOS SANTOS</t>
  </si>
  <si>
    <t>07/07/2022</t>
  </si>
  <si>
    <t>05/09/2022</t>
  </si>
  <si>
    <t>09/09/2022</t>
  </si>
  <si>
    <t>27/06/2022</t>
  </si>
  <si>
    <t>13/09/2022</t>
  </si>
  <si>
    <t>18/08/2022</t>
  </si>
  <si>
    <t>DAMIAN MIGUEL ANGEL TAVERAS REYES</t>
  </si>
  <si>
    <t>06/09/2022</t>
  </si>
  <si>
    <t>COMPANIA DOMINICANA DE TELEFONOS C POR A</t>
  </si>
  <si>
    <t>20/09/2022</t>
  </si>
  <si>
    <t>10/08/2022</t>
  </si>
  <si>
    <t>23/08/2022</t>
  </si>
  <si>
    <t>31/08/2022</t>
  </si>
  <si>
    <t>25/07/2022</t>
  </si>
  <si>
    <t>21/09/2022</t>
  </si>
  <si>
    <t>30/08/2022</t>
  </si>
  <si>
    <t>Editora Listin Diario, SA</t>
  </si>
  <si>
    <t>02/09/2022</t>
  </si>
  <si>
    <t>Almacenes El Encanto, S.A.S</t>
  </si>
  <si>
    <t>28/09/2022</t>
  </si>
  <si>
    <t>08/09/2022</t>
  </si>
  <si>
    <t>04/07/2022</t>
  </si>
  <si>
    <t>29/09/2022</t>
  </si>
  <si>
    <t>13/07/2022</t>
  </si>
  <si>
    <t>15/09/2022</t>
  </si>
  <si>
    <t>TECNAS C POR A</t>
  </si>
  <si>
    <t>AGUA PLANETA AZUL C POR A</t>
  </si>
  <si>
    <t>28/07/2022</t>
  </si>
  <si>
    <t>18/07/2022</t>
  </si>
  <si>
    <t>22/08/2022</t>
  </si>
  <si>
    <t>29/07/2022</t>
  </si>
  <si>
    <t>12/09/2022</t>
  </si>
  <si>
    <t>01/08/2022</t>
  </si>
  <si>
    <t>05/08/2022</t>
  </si>
  <si>
    <t>02/06/2022</t>
  </si>
  <si>
    <t>Oficina Universal, SA</t>
  </si>
  <si>
    <t>02/08/2022</t>
  </si>
  <si>
    <t>REC-Pago facts. según relación anexas, por servicios de transporte ida y vuelta, actividades del recinto UM. Orden de compra 2022-00163.</t>
  </si>
  <si>
    <t>14/09/2022</t>
  </si>
  <si>
    <t>15/08/2022</t>
  </si>
  <si>
    <t>11/07/2022</t>
  </si>
  <si>
    <t>MAPFRE Salud ARS, S.A.</t>
  </si>
  <si>
    <t>01/09/2022</t>
  </si>
  <si>
    <t>HUMANO SEGUROS S A</t>
  </si>
  <si>
    <t>03/08/2022</t>
  </si>
  <si>
    <t>25/08/2022</t>
  </si>
  <si>
    <t>08/07/2022</t>
  </si>
  <si>
    <t>09/08/2022</t>
  </si>
  <si>
    <t>27/09/2022</t>
  </si>
  <si>
    <t>Bosquesa, SRL</t>
  </si>
  <si>
    <t>15/07/2022</t>
  </si>
  <si>
    <t>GASOLINERA FRANCO BIDO SRL</t>
  </si>
  <si>
    <t>19/08/2022</t>
  </si>
  <si>
    <t>16/09/2022</t>
  </si>
  <si>
    <t>Agua Cristal, SA</t>
  </si>
  <si>
    <t>14/07/2022</t>
  </si>
  <si>
    <t>Hermosillo Comercial, SRL</t>
  </si>
  <si>
    <t>30/06/2022</t>
  </si>
  <si>
    <t>Sunix Petroleum, SRL</t>
  </si>
  <si>
    <t>01/07/2022</t>
  </si>
  <si>
    <t>COMPU-OFFICE DOMINICANA, SRL</t>
  </si>
  <si>
    <t>Baroli Tecnologies, SRL</t>
  </si>
  <si>
    <t>29/08/2022</t>
  </si>
  <si>
    <t>Empresas Miltin, SRL</t>
  </si>
  <si>
    <t>Difo Eléctromecanica, SRL</t>
  </si>
  <si>
    <t>Supligensa, SRL</t>
  </si>
  <si>
    <t>FL&amp;M COMERCIAL, SRL</t>
  </si>
  <si>
    <t>20/06/2022</t>
  </si>
  <si>
    <t>06/07/2022</t>
  </si>
  <si>
    <t>Solvex Dominicana, SRL</t>
  </si>
  <si>
    <t>Grupo de Inversiones Read Domínguez, SRL</t>
  </si>
  <si>
    <t>Perfect Pest Control, SRL</t>
  </si>
  <si>
    <t>CQ CONSTRUCCIONES, SRL</t>
  </si>
  <si>
    <t>23/09/2022</t>
  </si>
  <si>
    <t>04/08/2022</t>
  </si>
  <si>
    <t>HV MEDISOLUTIONS SRL</t>
  </si>
  <si>
    <t>INVERSIONES DLP, SRL</t>
  </si>
  <si>
    <t>07/09/2022</t>
  </si>
  <si>
    <t>COMERCIALIZADORA LANIPSE, SRL</t>
  </si>
  <si>
    <t>LNM-Pago facts. según relación anexa, por la adq. de alimentos para el recinto LNM, según orden de compra No. 2021-00129.</t>
  </si>
  <si>
    <t>27/07/2022</t>
  </si>
  <si>
    <t>AGROGLOBAL EXPORT E IMPORT, SRL</t>
  </si>
  <si>
    <t>ALL Office Solutions TS, SRL</t>
  </si>
  <si>
    <t>Inversiones ND &amp; Asociados, SRL</t>
  </si>
  <si>
    <t>26/08/2022</t>
  </si>
  <si>
    <t>Ferox Solutións, SRL</t>
  </si>
  <si>
    <t>EMH-Pago fact. NCF: B1500000306 d/f 25/07/22, por adquisición de termos plásticos personalizados para ISFODOSU Camp. 2022; OC. ISFODOSU-2022-00276.</t>
  </si>
  <si>
    <t>Turistrans Transporte y Servicios, SRL</t>
  </si>
  <si>
    <t>Gedco Inversuply, SRL</t>
  </si>
  <si>
    <t>Dita Services, SRL</t>
  </si>
  <si>
    <t>UVRO Soluciones Empresariales, SRL</t>
  </si>
  <si>
    <t>Comercial Benzan Herrera, SRL</t>
  </si>
  <si>
    <t>Suplimade Comercial, SRL</t>
  </si>
  <si>
    <t>Gellart Gallery, S.R.L.</t>
  </si>
  <si>
    <t>Yaxis Comercial, SRL</t>
  </si>
  <si>
    <t>SEGURO NACIONAL DE SALUD</t>
  </si>
  <si>
    <t>UNIVERSIDAD ISA</t>
  </si>
  <si>
    <t>Estructura definida</t>
  </si>
  <si>
    <t>Usuario</t>
  </si>
  <si>
    <t>00100536556-Luis Antonio Perez Arias</t>
  </si>
  <si>
    <t>Reporte</t>
  </si>
  <si>
    <t>Reporte Dinámico de Imputaciones Beneficiarios</t>
  </si>
  <si>
    <t>Titulo</t>
  </si>
  <si>
    <t>IMPUTACIONES DE BENEFICIARIOS SEPTIEMBRE 2022</t>
  </si>
  <si>
    <t>Eliminar Ceros</t>
  </si>
  <si>
    <t>Agrupado</t>
  </si>
  <si>
    <t>Agrupaciones</t>
  </si>
  <si>
    <t>[Beneficiario, Concepto Formulario, Es Nomina Sueldo?, Etapa Libramiento?, Fch.Doc.Respaldo, Fch.FG.Terminado, Numero Documento, Tipo Doc. Beneficiario]</t>
  </si>
  <si>
    <t>Columnas</t>
  </si>
  <si>
    <t>[Monto Bruto]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</si>
  <si>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</si>
  <si>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</si>
  <si>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</si>
  <si>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</si>
  <si>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</si>
  <si>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</si>
  <si>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</si>
  <si>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Registro</t>
  </si>
  <si>
    <t xml:space="preserve"> &gt;= 01/09/2022 08:00</t>
  </si>
  <si>
    <t xml:space="preserve"> &lt;= 30/09/2022 11:59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</si>
  <si>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</si>
  <si>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</si>
  <si>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</si>
  <si>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</si>
  <si>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2022-0206-MINISTERIO DE EDUCACIÓN</t>
  </si>
  <si>
    <t>Cuentas Bancarias</t>
  </si>
  <si>
    <t>100010102384894-REPUBLICA DOMINICANA EN PESOS DOMINICANOS - BR</t>
  </si>
  <si>
    <t>100010102391041-REPUBLICA DOMINICANA US - BR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</si>
  <si>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</si>
  <si>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</si>
  <si>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</si>
  <si>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</si>
  <si>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</si>
  <si>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</si>
  <si>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</si>
  <si>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</si>
  <si>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</si>
  <si>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</si>
  <si>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</si>
  <si>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</si>
  <si>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</si>
  <si>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</si>
  <si>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</si>
  <si>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2022-0206-01-01-MINISTERIO DE EDUCACION</t>
  </si>
  <si>
    <t>Entidad Contable</t>
  </si>
  <si>
    <t>3-Poder Ejecutivo</t>
  </si>
  <si>
    <t>SubCapitulo</t>
  </si>
  <si>
    <t>2022-0206-01-MINISTERIO DE EDUCACION</t>
  </si>
  <si>
    <t>Unidad Ejecutora</t>
  </si>
  <si>
    <t>2022-0206-01-01-0008-INSTITUTO SUPERIOR DE FORMACIÓN DOCENTE  SALOME UREÑA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</si>
  <si>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</si>
  <si>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</si>
  <si>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</si>
  <si>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</si>
  <si>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</si>
  <si>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</si>
  <si>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</si>
  <si>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</si>
  <si>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</si>
  <si>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</si>
  <si>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INSTITUTO SUPERIOR DE FORMACION DOCENTE SALOME UREÑA</t>
  </si>
  <si>
    <t>Fecha de creación</t>
  </si>
  <si>
    <t>PAGADO</t>
  </si>
  <si>
    <t>TOTALES RD$</t>
  </si>
  <si>
    <t>LIC JOSE ERNESTO JIMENEZ</t>
  </si>
  <si>
    <t>DIRECTOR FINANCIERO, ISFODOSU</t>
  </si>
  <si>
    <t>6917</t>
  </si>
  <si>
    <t>6473</t>
  </si>
  <si>
    <t>6498</t>
  </si>
  <si>
    <t>7251</t>
  </si>
  <si>
    <t>6387</t>
  </si>
  <si>
    <t>7377</t>
  </si>
  <si>
    <t>7147</t>
  </si>
  <si>
    <t>6919</t>
  </si>
  <si>
    <t>6570</t>
  </si>
  <si>
    <t>7321</t>
  </si>
  <si>
    <t>6731</t>
  </si>
  <si>
    <t>7334</t>
  </si>
  <si>
    <t>7258</t>
  </si>
  <si>
    <t>6437</t>
  </si>
  <si>
    <t>6768</t>
  </si>
  <si>
    <t>6393</t>
  </si>
  <si>
    <t>7534</t>
  </si>
  <si>
    <t>7367</t>
  </si>
  <si>
    <t>6354</t>
  </si>
  <si>
    <t>6542</t>
  </si>
  <si>
    <t>7556</t>
  </si>
  <si>
    <t>6991</t>
  </si>
  <si>
    <t>6431</t>
  </si>
  <si>
    <t>6862</t>
  </si>
  <si>
    <t>6504</t>
  </si>
  <si>
    <t>6762</t>
  </si>
  <si>
    <t>6600</t>
  </si>
  <si>
    <t>6906</t>
  </si>
  <si>
    <t>6458</t>
  </si>
  <si>
    <t>7434</t>
  </si>
  <si>
    <t>7508</t>
  </si>
  <si>
    <t>6333</t>
  </si>
  <si>
    <t>7451</t>
  </si>
  <si>
    <t>6835</t>
  </si>
  <si>
    <t>6999</t>
  </si>
  <si>
    <t>6716</t>
  </si>
  <si>
    <t>7474</t>
  </si>
  <si>
    <t>7249</t>
  </si>
  <si>
    <t>7384</t>
  </si>
  <si>
    <t>7362</t>
  </si>
  <si>
    <t>7528</t>
  </si>
  <si>
    <t>6662</t>
  </si>
  <si>
    <t>6821</t>
  </si>
  <si>
    <t>6945</t>
  </si>
  <si>
    <t>7107</t>
  </si>
  <si>
    <t>7169</t>
  </si>
  <si>
    <t>6508</t>
  </si>
  <si>
    <t>6454</t>
  </si>
  <si>
    <t>6450</t>
  </si>
  <si>
    <t>7430</t>
  </si>
  <si>
    <t>6898</t>
  </si>
  <si>
    <t>6502</t>
  </si>
  <si>
    <t>6666</t>
  </si>
  <si>
    <t>7177</t>
  </si>
  <si>
    <t>6952</t>
  </si>
  <si>
    <t>6668</t>
  </si>
  <si>
    <t>7229</t>
  </si>
  <si>
    <t>6765</t>
  </si>
  <si>
    <t>6467</t>
  </si>
  <si>
    <t>6363</t>
  </si>
  <si>
    <t>6381</t>
  </si>
  <si>
    <t>6452</t>
  </si>
  <si>
    <t>7510</t>
  </si>
  <si>
    <t>6465</t>
  </si>
  <si>
    <t>7001</t>
  </si>
  <si>
    <t>6470</t>
  </si>
  <si>
    <t>6700</t>
  </si>
  <si>
    <t>6603</t>
  </si>
  <si>
    <t>6832</t>
  </si>
  <si>
    <t>7128</t>
  </si>
  <si>
    <t>6860</t>
  </si>
  <si>
    <t>6522</t>
  </si>
  <si>
    <t>6526</t>
  </si>
  <si>
    <t>6484</t>
  </si>
  <si>
    <t>6374</t>
  </si>
  <si>
    <t>6893</t>
  </si>
  <si>
    <t>7204</t>
  </si>
  <si>
    <t>7047</t>
  </si>
  <si>
    <t>7561</t>
  </si>
  <si>
    <t>6558</t>
  </si>
  <si>
    <t>7063</t>
  </si>
  <si>
    <t>6901</t>
  </si>
  <si>
    <t>7059</t>
  </si>
  <si>
    <t>6921</t>
  </si>
  <si>
    <t>6788</t>
  </si>
  <si>
    <t>6847</t>
  </si>
  <si>
    <t>7122</t>
  </si>
  <si>
    <t>7137</t>
  </si>
  <si>
    <t>7006</t>
  </si>
  <si>
    <t>6395</t>
  </si>
  <si>
    <t>7069</t>
  </si>
  <si>
    <t>6447</t>
  </si>
  <si>
    <t>6457</t>
  </si>
  <si>
    <t>7515</t>
  </si>
  <si>
    <t>6941</t>
  </si>
  <si>
    <t>7337</t>
  </si>
  <si>
    <t>6783</t>
  </si>
  <si>
    <t>6511</t>
  </si>
  <si>
    <t>6642</t>
  </si>
  <si>
    <t>6882</t>
  </si>
  <si>
    <t>6637</t>
  </si>
  <si>
    <t>6881</t>
  </si>
  <si>
    <t>6548</t>
  </si>
  <si>
    <t>6904</t>
  </si>
  <si>
    <t>6478</t>
  </si>
  <si>
    <t>6385</t>
  </si>
  <si>
    <t>6346</t>
  </si>
  <si>
    <t>7381</t>
  </si>
  <si>
    <t>6949</t>
  </si>
  <si>
    <t>7346</t>
  </si>
  <si>
    <t>7183</t>
  </si>
  <si>
    <t>6370</t>
  </si>
  <si>
    <t>7455</t>
  </si>
  <si>
    <t>6988</t>
  </si>
  <si>
    <t>6439</t>
  </si>
  <si>
    <t>6360</t>
  </si>
  <si>
    <t>6655</t>
  </si>
  <si>
    <t>7096</t>
  </si>
  <si>
    <t>6616</t>
  </si>
  <si>
    <t>6444</t>
  </si>
  <si>
    <t>6592</t>
  </si>
  <si>
    <t>6646</t>
  </si>
  <si>
    <t>6774</t>
  </si>
  <si>
    <t>7181</t>
  </si>
  <si>
    <t>6889</t>
  </si>
  <si>
    <t>6652</t>
  </si>
  <si>
    <t>6514</t>
  </si>
  <si>
    <t>7478</t>
  </si>
  <si>
    <t>6585</t>
  </si>
  <si>
    <t>6914</t>
  </si>
  <si>
    <t>6596</t>
  </si>
  <si>
    <t>6524</t>
  </si>
  <si>
    <t>14/10/2022</t>
  </si>
  <si>
    <t>05/10/2022</t>
  </si>
  <si>
    <t>24/10/2022</t>
  </si>
  <si>
    <t>03/10/2022</t>
  </si>
  <si>
    <t>26/10/2022</t>
  </si>
  <si>
    <t>20/10/2022</t>
  </si>
  <si>
    <t>17/10/2022</t>
  </si>
  <si>
    <t>06/10/2022</t>
  </si>
  <si>
    <t>25/10/2022</t>
  </si>
  <si>
    <t>12/10/2022</t>
  </si>
  <si>
    <t>04/10/2022</t>
  </si>
  <si>
    <t>28/10/2022</t>
  </si>
  <si>
    <t>31/10/2022</t>
  </si>
  <si>
    <t>18/10/2022</t>
  </si>
  <si>
    <t>07/10/2022</t>
  </si>
  <si>
    <t>27/10/2022</t>
  </si>
  <si>
    <t>13/10/2022</t>
  </si>
  <si>
    <t>11/10/2022</t>
  </si>
  <si>
    <t>10/10/2022</t>
  </si>
  <si>
    <t>19/10/2022</t>
  </si>
  <si>
    <t>21/10/2022</t>
  </si>
  <si>
    <t>12/07/2022</t>
  </si>
  <si>
    <t>25/09/2022</t>
  </si>
  <si>
    <t>01/10/2022</t>
  </si>
  <si>
    <t>25/05/2022</t>
  </si>
  <si>
    <t>22/09/2022</t>
  </si>
  <si>
    <t>11/08/2022</t>
  </si>
  <si>
    <t>23/05/2022</t>
  </si>
  <si>
    <t>24/09/2022</t>
  </si>
  <si>
    <t>NOLAZCO HIDALGO GUZMAN</t>
  </si>
  <si>
    <t>Rogelio Antonio Ureña Paredes</t>
  </si>
  <si>
    <t>José Augusto Díaz Porro</t>
  </si>
  <si>
    <t>VILLA DIGITAL SA</t>
  </si>
  <si>
    <t>UNED-UNIVERSIDAD NACIONAL DE EDUCACION A DISTANCIA</t>
  </si>
  <si>
    <t>FUNDACION DE INVESTIGACIÓN DE LA UNIVERSIDAD DE SEVILLA</t>
  </si>
  <si>
    <t>SEGUROS UNIVERSAL C POR A</t>
  </si>
  <si>
    <t>EL MOLINO DEPORTIVO S R L</t>
  </si>
  <si>
    <t>Teorema CE, SRL</t>
  </si>
  <si>
    <t>Tropigas Dominicana, SRL</t>
  </si>
  <si>
    <t>PUNTO DO TECHNOLOGIES, SRL</t>
  </si>
  <si>
    <t>AGROPECUARIA FERNANDEZ MUÑOZ (AGROFEM),SRL</t>
  </si>
  <si>
    <t>Suplidora Leopeña, SRL</t>
  </si>
  <si>
    <t>Renzo  Roncagliolo Jones</t>
  </si>
  <si>
    <t>Servicios Empresariales Canaan, SRL</t>
  </si>
  <si>
    <t>Himal &amp; Compañia, SAS</t>
  </si>
  <si>
    <t>Leonardo Tours, SRL</t>
  </si>
  <si>
    <t>J.C.Q, Ingeniería en Ascensores, SRL</t>
  </si>
  <si>
    <t>Grupo Iceberg, SRL</t>
  </si>
  <si>
    <t>Soluciones Electromecánicas y Obras Civiles, SRL</t>
  </si>
  <si>
    <t>Nestévez Servicios de Comunicación, SRL (Nescom)</t>
  </si>
  <si>
    <t>INVERSIONES IGAE C POR A</t>
  </si>
  <si>
    <t>Inversiones Tejeda Valera Inteval, SRL</t>
  </si>
  <si>
    <t>Capacitación Especializada (CAES), SRL</t>
  </si>
  <si>
    <t>Casa Jarabacoa, SRL</t>
  </si>
  <si>
    <t>DISTRIBUIDORA ROKARY, SRL</t>
  </si>
  <si>
    <t>SABE MG, SRL</t>
  </si>
  <si>
    <t>B&amp;F MERCANTIL, SRL</t>
  </si>
  <si>
    <t>Lyam Multiservice, SRL</t>
  </si>
  <si>
    <t>DI Part, Partes y Mecánica Diesel, SRL</t>
  </si>
  <si>
    <t>Transporte Viasa, SRL</t>
  </si>
  <si>
    <t>Solugral, SRL</t>
  </si>
  <si>
    <t>PA CATERING, SRL</t>
  </si>
  <si>
    <t>Xiomari Veloz D' Lujo Fiesta, SRL</t>
  </si>
  <si>
    <t>ITCORP GONGLOSS, SRL</t>
  </si>
  <si>
    <t>Centroxpert STE, SRL</t>
  </si>
  <si>
    <t>Kukira Servicios Múltiples, SRL</t>
  </si>
  <si>
    <t>Constructora Estrucdom, SRL</t>
  </si>
  <si>
    <t>Brothers RSR Supply Offices, SRL</t>
  </si>
  <si>
    <t>Fumismart, SRL</t>
  </si>
  <si>
    <t>Ingeniería Electromecánica y Construcciones Dingecon, SRL</t>
  </si>
  <si>
    <t>Juan A. Cueto Tours &amp; Eventos Turísticos, SRL</t>
  </si>
  <si>
    <t>Ienox, SRL</t>
  </si>
  <si>
    <t>MJP Promotion Group, SRL</t>
  </si>
  <si>
    <t>Sulima Import,  SRL</t>
  </si>
  <si>
    <t>GEDEM Gestion y Desarrollo Empresarial, SRL</t>
  </si>
  <si>
    <t>A&amp;M Commerce Media, SRL</t>
  </si>
  <si>
    <t>Winpe Group, SRL</t>
  </si>
  <si>
    <t>Distribuidora Bacesmos, SRL</t>
  </si>
  <si>
    <t>Sanfra Food &amp; Catering, S.R.L.</t>
  </si>
  <si>
    <t>Grupo Antace, SRL</t>
  </si>
  <si>
    <t>Jenaman Company, SRL</t>
  </si>
  <si>
    <t>Solvalmen, SRL</t>
  </si>
  <si>
    <t>ELDRY KAMILLE BELTRE RAMIREZ</t>
  </si>
  <si>
    <t>Centro Salesiano de Promoción y Formación</t>
  </si>
  <si>
    <t>FUNDACION CASA ARQUIDIOCESANA MARIA DE LA ALTAGRACIA, INC</t>
  </si>
  <si>
    <t>REC-Pago factura NCF:B1500000062 d/f 29/08/2022, por legalización de documentos (ISFODOSU), OR-00252-2021.</t>
  </si>
  <si>
    <t>UM-Pago fact. No. 00001441, NCF: B1500000671, d/f 19/08/2022, solicitando 5to. pago de la orden de compra No. ISFODOSU-2021-00295, por el serv. de fumigación de todas las áreas int. y externas de este recinto UM.  Corresp. al mes de junio 2022.</t>
  </si>
  <si>
    <t>UM-Pago fact. NCF:B1500000117, d/f 12/07/2022, solicitando el 7mo pago de  la Orden de compra de la  ISFODOSU-2020-00092. Por los servicios de Notarización de 36 contratos de becas para estudiantes de este recinto UM.</t>
  </si>
  <si>
    <t>JVM-Pago de fact. No. NCF: B1500000987 d/f 07/09/2022, corresp. a la adq. de remanentes de alimentos y bebidas para los estudiantes y personal del recinto JVM OR-000112022.</t>
  </si>
  <si>
    <t>JVM-Pago fact. No. 608, NCF:B1500000109 d/f 26/08/2022, corresp. a la adq. de materiales de limpieza y utiles de cocina y comedor para los recintos JVM, OR-00203-2022.</t>
  </si>
  <si>
    <t>REC-Pago fact. No.1514 d/f 29/09/2022, convenio para la realización del curso  "transformando la práctica docente, generación 2 segín cert. No. CI-0000111-2022 un monto de US$13,693.50 a una tasa de RD$54.0768.</t>
  </si>
  <si>
    <t>REC-Pag fact. No.20220000000000189 d/f 05/10/2022, contra entrega de informe final por el desarrollo, seguimiento y evaluación de competencias  para el ISFODOSU. EUR$ 10,000.00 a una tasa RD$54.0593, Cert. CI-0000140-21 y Ad.0000149-2022.</t>
  </si>
  <si>
    <t>REC-1er pago fact. No. 22/4550/0718 d/f  13/09/2022, pago  contra certificación  del contrato y entrega del informe final del diagnótico, producto de la evalución realizada, según cert. CI-0000228-2022, Eur$ 4,000.00 a una tasa de RD$ 53.7331.</t>
  </si>
  <si>
    <t>EPH-Pago NCF:B1500000201 d/f 26/08/2022, contratación de servicio de transporte mes de agosto 2022, OR-2022-00140.</t>
  </si>
  <si>
    <t>REC- Pago fact. NCF: B1500182499 D/F 10/10/2022 correspondiente a la cuenta 705001061 flotilla móvil, Octubre 2022.</t>
  </si>
  <si>
    <t>REC-Pago fact. NCF: B1500182155 d/f 28/09/2022 correspondiente a la cuenta 751071915 sumaria línea recinto, septiembre 2022.</t>
  </si>
  <si>
    <t>REC-Pago fact. NCF: B1500182500 d/f 10/10/2022, corresp. a la cuenta 711982560 central Rectoría, Octubre 2022.</t>
  </si>
  <si>
    <t>REC-Pago fact. NCF: B1500182501  d/f 10/10/2022, corresp. a la cuenta 734699053, líneas rectoría Octubre, 2022.</t>
  </si>
  <si>
    <t>REC-Pago relación de fact, por seguros complementarios para empleados del ISFODOSU, mes de octubre 2022.</t>
  </si>
  <si>
    <t>REC-Pago relación de facturas anexas, corresp. a publicaciones de convocatoria en periódicos impresos de circulación nacional, según OR-2022-00087.</t>
  </si>
  <si>
    <t>LNM-Pago NCF:B1500047407 d/f 05/09/2022, por adq. de provisiciones (carnes) primer pago de la OR-2022-00170.</t>
  </si>
  <si>
    <t>LNM-Pago relación de facturas de d/f 23/09/2022, por la adq. de alimentación de los estudiente del recinto según analisis de pago, segundo pago de la OR-2021-00358.</t>
  </si>
  <si>
    <t>REC-Pago facts. según relación anexa, por adquisición de remanente para la alimentación de estudiantes del RLNM. OR-2021-00130. Pago parcial.</t>
  </si>
  <si>
    <t>REC-Pago fact. NCF: B1500001721 d/f 25/09/2022, corresp. a la adq. de equipos deportivos para los recintos del ISFODOSU. Según Cert. de contrato No. BS-0008051-2022</t>
  </si>
  <si>
    <t>EMH-Pago facts, por servicio de mantenimiento de ascensores corresp. al mes de agosto 2022, Recinto EMH, según OR-152/21.</t>
  </si>
  <si>
    <t>FEM-Pago relación de  facts. anexas corresp. a la compra de botellones de agua 5 gls. Segundo (2) pago de la orden OR-2022-00160.</t>
  </si>
  <si>
    <t>REC-Pago fact. NCF: B1500000635 d/f 23/09/2022, contratación de diplomado de Excel para empleados de la rectoría del ISFODOSU. Según orden de servicio No. 2022-00209. Pago único.</t>
  </si>
  <si>
    <t>EMH-Pago fact. NCF: B1500009535 d/f 4/08/2022, por compra de gas licuado de petróleo, recinto EMH, según OR-17/22.</t>
  </si>
  <si>
    <t>UM-Pago fact. No. 60488, NCF: B1500001530 d/f 15/08/2022, solicitando 2do. pago de la orden de compra ISFODOSU-2022-00194, por el servicio de mantenimiento y reparación de Autobús Toyota  modelo HIACE, placa No. EI01192, de este Recinto UM.</t>
  </si>
  <si>
    <t>REC-Pago fact. B1500001540 d/f 05/09/2022, por adq. de equipos de cocina para los recintos, según contrato de suministro ISFODOSU-033-2022.</t>
  </si>
  <si>
    <t>REC-Pago  fact. NCF:B1500003031 d/f 01/10/2022, por seguro complementario para 96 empleados del ISFODOSU, mes octubre 2022. Corresp. al periodo 01/10/2022 hasta el 30/10/2022.</t>
  </si>
  <si>
    <t>REC-Pago fact. NCF:B1500000371 d/f 05/09/2022, corresp. al servicio de monitoreo de tanques de combustibles, según OR-2021-00140.</t>
  </si>
  <si>
    <t>REC-Pago fact. NCF:B1500024839 d/f 01/10/2022, por seguro complementario para empleados del ISFODOSU, mes de octubre 2022.</t>
  </si>
  <si>
    <t>REC-Pago facts. según relación anexa, por compra de alimentos(carnes) para el recinto LNM, según OR-No. 2022-00171.</t>
  </si>
  <si>
    <t>LNM-Pago para cerrar orden de compra No. ISFODOSU-2020-00240, por servicio de mantenimiento y reparación  de los diferentes equipos de jardinería del recinto, según Cert. BS-0012505-2021. Análisis de pago NCF: B1500002326  d/f 13/09/2022.</t>
  </si>
  <si>
    <t>EPH-Recinto 2 EPH Santiago adq. de remanentes de  alimentos y bebidas orden ISFODOSU-202200103, factura No. P28137. Con NCF: B1500000861 d/f 29/08/2022.</t>
  </si>
  <si>
    <t>EPH-Pago recinto EPH -Santiago, Adq. de tickets  prep. de comb. para uso del recinto EPH (ISFODOSU),OR-de compra ISFODOSU-22-00055. del recibo 4640 al 4677, asig. del mes de septiembre. Fact. 00212043  NCF: B1500001329 d/f 03/10/22.</t>
  </si>
  <si>
    <t>REC-Pago fact. No. 0015, d/f 25/05/2022, por contratación de servicios profesionales expertos  en áreas de investigación educación OR-00091-2022.</t>
  </si>
  <si>
    <t>JVM-Pago NCF:B1500000747 d/f 02/09/2022 corresponiente a la adq. de tickets prepago de combustibles para los vehículos OR-00082-2022.</t>
  </si>
  <si>
    <t>EMH-Pago relación de facturas por compras de botellones de agua, Recinto EMH, según OR-008/22.</t>
  </si>
  <si>
    <t>EMH-Pago relación de facturas por compras de botellones de agua, y botellitas de  0.5 LT, Recinto EMH, según OR-008/22.</t>
  </si>
  <si>
    <t>REC-Pago fact. NCF:B1500000083 d/f 06/09/2022, correp. a la adq. de libros en version impresa para uso de los estudiantes del diplomado intersivo  de ingles para docentes, según OR-2022-00223, pago único.</t>
  </si>
  <si>
    <t>FEM-Pago fact. B1500001205 d/f 21/09/2022, corresp. a la compra de alimentos. Primer (1) pago de la OR-2022-000351.</t>
  </si>
  <si>
    <t>LNM-Sexto pago de la orden de compra No. ISFODOSU-2021-00221, por la compra de remanentes de provisiones para uso de la alimentación de los estudiantes del recinto. Según análisis de pago, NCF: B1500001193 d/f 15/08/2022.</t>
  </si>
  <si>
    <t>EMH-Pago fact. NCF: B1500082675 d/f 13/09/2022, por adquisición de tickets de combustible para el Recinto EMH-según OR-366-2021, Cert.BS-6372022</t>
  </si>
  <si>
    <t>REC-Pago fact. 201774, NCF: B1500000211 d/f 13/09/2022. por servicios de transporte ida y vuelta para 50 pasajeros colaboradores de la Institución hacia la actividad de integración los días 29, 30 y 31. OR-00335-2022.</t>
  </si>
  <si>
    <t>FEM-Pago fact. No. 1400003188 con NCF: B1500003188 D/F 01/09/2022, Corresp. a la compra de tóner para el desarrollo de las labores docentes y administrativas. Segundo (02) pago y cierre de la OR-2022-00159.</t>
  </si>
  <si>
    <t>FEM-Pago fact. No. 1500539 con NCF: B1500000539 d/f 11/07/22, corresp. al cambio de maniobra del ascensor. Pago único de la OR-2022-00156.</t>
  </si>
  <si>
    <t>REC-Pago fact. NCF: B1500000288 d/f 06/10/22, por concepto de colocación y puesta en operación de equipos de sistema de videoconferencia para implementar la modalidad de enseñanza hibrida, en los recintos del ISFODOSU. BS-0010396-2022 Pago único.</t>
  </si>
  <si>
    <t>UM-Pago facts. según relación de facts. anexa, respectivamente, solicitando 2do. pago de la orden de compra ISFODOSU-2021-00290, por el serv. de mantenimiento prev. y/o correctivo de aires acond. y equipos de cocina industria de este recinto.</t>
  </si>
  <si>
    <t>UM-Pago fcat. No. 000315, NCF: B1500000282 d/f 23/08/2022, solicitando 1er pago de la orden de compra  ISFODOSU-2021-00290, sol. el 1er. pag o de la orden de compra ISFODOU-2021-00290, por el serv. de mant. prev. y/o correctivo de aires  acond. rec. UM.</t>
  </si>
  <si>
    <t>UM-Pago fact. NCF: B1500006713 d/f 18/08/2022, solicitado el saldo de la orden de compra ISFODOSU-2021-00182, por adq. de tickets de combustible para los vehículos de este recinto. UM.</t>
  </si>
  <si>
    <t>UM-Pago relación anexa, por adquisión de tickets de combustibles uso de los vehículos, cocina y planta eléctica del recinto UM, OR-2022-058, pago pacial.</t>
  </si>
  <si>
    <t>REC-Pago fact. NCF: B1500000027 d/f 07/10/2022, mantenimiento y reparación y adecuación de aula hibrida del recinto LNM, según OR-296-2022.</t>
  </si>
  <si>
    <t>REC-Pago fact. No. 1119 NCF:  B1500000129 d/f 13/09/2022, corresp. a la adq. de servicio de mantenimiento preventivo y reparación de maquinarias y equipos. OR-00121-2022. ISFODOSU.</t>
  </si>
  <si>
    <t>EMH-Pago fact. NCF: B1500000127 d/f 10/08/2022, por servicio de mantenimiento a equipos de cocina, Recinto EMH, según OR-97/22</t>
  </si>
  <si>
    <t>REC-Pago fact. NCF: B1500000356 d/f 05/09/2022. por contratación de servicio de Maestría de ceremonias para las actividades del ISFODOSU. ORD-2022-0037. Parcia.</t>
  </si>
  <si>
    <t>UM-Pago fact. No. 1165, NCF: B1500000547 d/f 08/09/2022, solicitando el pago de la orden de compra ISFODOSU-2022-00347, por adquisición de utensilios de cocina, recinto UM.</t>
  </si>
  <si>
    <t>EMH-Pago NCF:B1500000542 d/f 20/09/22 por compra de alimentos recinto EMH-según OR-304-22.</t>
  </si>
  <si>
    <t>REC-Pago fact. 191, NCF:B1500000089 d/f 01/08/2022, por adquisición de suministros ferreteros de la Rectoría, primer semestre 2022, OR-2022-263, cierre de la orden.</t>
  </si>
  <si>
    <t>JVM-Pago de fact. No. 0014390, NCF: B1500000826 d/f 15/08/2022, corresp. a la adq. de maquinarias y equipos para mantenimiento del recinto OR-00257-2022-ISFODOSU</t>
  </si>
  <si>
    <t>REC-Pago de fact. NCF: B1500000462 d/f 30/08/2022, corresp. a la adq. de lectores digitales para los libros electrónicos, para ser usados como herramientas Tic, para enseñanza docente. según orden No. 2022-00310. Pago único.</t>
  </si>
  <si>
    <t>FEM-Pago relación de facts. anexas corresp. a la capacitación a través de diplomados para parte de nuestros servidores públicos . Segundo (02) pago y cierre de la OR-2022-00094.</t>
  </si>
  <si>
    <t>REC-Pago fact. B1500000385 d/f 07/09/2022, por concepto de contratación de servicios de infraestructura en la Nube de Microsoft Azore para mantener la plataforma Moodle institucional del ISFODOSU. Cert. de contrato BS-0010033-2022. Pago único.</t>
  </si>
  <si>
    <t>EPH-Recinto-2-EPH-Santiago contratación de suministro de espacio físico y alimentación en la actividad de cap. e integración del personal adm. y apoyo y del EPH. orden ISFODOSU-2022-00326. Fact. #INV-000403 con NCF: B1500000087 d/f 29/08/22.</t>
  </si>
  <si>
    <t>LNM-Pago de la orden de compra No. ISFODOSU-2022-00331, por la contratación de suministro de espacio físico y alimentación para actividad de capacitación  e integración del personal de apoyo y adm. de recinto LNM según NCF: B1500000086 d/f 29/08/2022.</t>
  </si>
  <si>
    <t>REC-Pago fact. NCF: B1500001449 d/f 09/08/2022, por adquisición de materiales gastables para centros educativos cogestionados, según OR-2022-00199.</t>
  </si>
  <si>
    <t>LNM-Pago facts. según relación anexa, por fumigación general de todos los niveles internos y externos de las diferentes áreas del recinto LNM, ORD-2019-479.</t>
  </si>
  <si>
    <t>LNM-Pago NCF:B1500000503 d/f 22/09/2022, adquisición de materiales de limpieza, desechables y otros para la operatividad del recinto primer pago de la  OR-2022-00390.</t>
  </si>
  <si>
    <t>REC-Pago fact. NCF: B1500001067 d/f 09/08/2022, corresp. a servicio de catering para varias actividades del ISFODOSU, según cert. No.BS-0012165-2021, OR-00158-2021.</t>
  </si>
  <si>
    <t>REC-Pago 1era cubicación  fact. NCF: B1500000046 d/f 01/09/2022, corresp. al remozamiento verja perimetral, vertedero y señaléticas y otras adecuaciones del FEM del ISFODOSU.  Cert CO-0000384-2022.</t>
  </si>
  <si>
    <t>REC-Pago fact. No. 5046, NCF: B1500000449 d/f 02/08/2022, por adquisición de suministro ferreteros de la Rectoría, 1er semestre 2022. ORD-2022-260. Consumo total.</t>
  </si>
  <si>
    <t>FEM-Pago fact. No. 452 con NCF: B1500000484 d/f 01/08/2022, corresp. a los serv. de refrigerios para diversas actividades desarrolladas por nuestro recinto. 3 tercer pago de la OR-2022-00114</t>
  </si>
  <si>
    <t>REC-Pago fact. NCF: B1500000017 d/f 31/08/2022, por contratación de personal para realizar dinámicas grupales en actividad de integración del ISFODOSU. ORD-2022-343. Pago único.</t>
  </si>
  <si>
    <t>REC-Pago ft. NCF: B1500000016 d/f 31/08/2022, por concepto de contratación de serv. de alimentación y espacio físico para activ. de integración del ISFODOSU. Según OR- 2022-00325. Pago único.</t>
  </si>
  <si>
    <t>LNM-Decimo primer pago de la orden de compra ISFODOSU-2020-00152, por  el servicio de mantenimiento y/o reparación de la flotilla de los vehículos del Recinto, según Cert. No. BS-0009079-2022. Análisis de pago, NCF: B1500000535 d/f 05/08/2022.</t>
  </si>
  <si>
    <t>LNM-Primer pago de la orden de compra ISFODOSU-2021-00094, por  el servicio de mantenimiento y/o reparación de la flotilla de los vehículos del Recinto, según Cert. No. BS-0012590-2021,. Análisis de pago, NCF: B1500000536 d/f 05/08/2022.</t>
  </si>
  <si>
    <t>REC-Pago relación de facts anexas, por servicio de mantenimiento y reparación de vehiculos del recinto EPH, OR-2022-00053.</t>
  </si>
  <si>
    <t>FEM-Pago fact. B1500000804 d/f 03/08/2022, compra de alimentos recinto. 6to pago de la OR-2021-00375.</t>
  </si>
  <si>
    <t>FEM-Pago fact. B1500000805 d/f 03/08/2022, compra alimentos recinto. Tercer pago de la OR-2022-00074.</t>
  </si>
  <si>
    <t>FEM-Pago fact. B1500000806 d/f 03/08/2022, compra alimentos recinto. Tercer pago de la OR-2022-00115.</t>
  </si>
  <si>
    <t>REC-Pago de facts. según relación anexa, por adquisición de alimentos para el recinto FEM. OR-2022-178. Consumo parcial.</t>
  </si>
  <si>
    <t>REC-Pago fact. B1500000841 d/f 22/09/2022, por adq. de alimentos para los Recintos JVM, cert. No. BS-0001624-2020, adenda BS-13036-2021, (amort. 20% avance).</t>
  </si>
  <si>
    <t>REC-Pago facts. según relaciòn anexas, por adq. de alimentos para los Recintos del ISFODOSU, cert. No. BS-0001624-2020, adenda BS-13036-2021, (amort. 20% avance)</t>
  </si>
  <si>
    <t>UM-Pago fact. NCF: B1500000814 d/f 03/08/2022, solicitando 1er. pago de la orden de compra ISFODOSU-2022-00227, por la adq. de enlatados, empaquetados y conservas para consumo de los estudiantes internos y semi-internos de este recinto UM.</t>
  </si>
  <si>
    <t>FEM-Pago fact. con NCF: B1500000022 d/f 08/09/2022, corresp. a la compra de GLP para proceso de cocción de alimentos. Primer (1) pago de la OR-2022-00311.</t>
  </si>
  <si>
    <t>JVM-Pago de fact. No. B1500000148 d/f 27/07/2022, corresp. a la adquisición de artículos de ferretería y herramienta para mantenimiento OR-00242-2022 ISFODOSU.</t>
  </si>
  <si>
    <t>EMH-Pago fact. NCF: B1500002439 d/f 15/09/2022, por serv. de refrigerios para celebración de semana aniversario, recinto EMH. Según OR-365/22.</t>
  </si>
  <si>
    <t>EMH-Pago fact. NCF: B1500001588 d/f 22/09/22, por servicio de diseño y decoración de semana de aniversario, Recinto EMH. Según OR-360-22.</t>
  </si>
  <si>
    <t>REC-Pago de fact. NCF: B1500000603 d/f 16/09/2022, corresp. a la adq. e inst. de UPS 1.5 KVA y gabinete, para el proyecto de las aulas hibridas. Según orden No. 2022-00239. Pago único.</t>
  </si>
  <si>
    <t>EPH-Recinto 2-EPH-Santiago adq. de tóner y tintas. Orden de compra No. ISFODOSU-2022-00316. NCF: B1500001316, d/f 08/09/2022.</t>
  </si>
  <si>
    <t>UM-Pago fact. No. 21-80, NCF: B1500000159 d/f 09/09/2022, solicitando 1er. pago de la orden de compra ISFODOSU-2022-00224, por la adquisición de enlatados, empaquetados y conservas para consumo de los estudiantes internos y semi-internos de este Recinto U</t>
  </si>
  <si>
    <t>FEM-Pago fact. No. FA-7233 con NCF:B1500001289 d/f 14/07/2022 por servicio  de reaparación y mantenimiento equipos de impresión para el Recinto pago único de la OR-2022-00211</t>
  </si>
  <si>
    <t>FEM-Pago relación de fact. anexas concerniente a la compra alimentos Recintos. Primer (1) pago de la OR-2022-00174.</t>
  </si>
  <si>
    <t>REC-Pago facts. según relación anexa, por adq. de alimentos para el recinto FEM. Según orden de compra No. 2022-179. parcial.</t>
  </si>
  <si>
    <t>REC-Pago facts. según relación anexa, por adquisición de alimentos para el recinto FEM. Según orden de compra No. 2022-00116.</t>
  </si>
  <si>
    <t>JVM-Pago ft. No. 00000282 NCF: B1500000282 d/f 23/05/2022, corresp. a la adq. de servicio de catering para diferentes actividades para el recinto, JVM. OR-00095-2022. RJVM</t>
  </si>
  <si>
    <t>EMH-Pago fac. NCF: B1500000037 25/07/22, por serv. de limpieza de trampa de grasa, vaciado de cámara sépticas y limpieza de cisterna, recinto EMH, según OR-255-22.</t>
  </si>
  <si>
    <t>EMH-Pago NCF:B1500000036 d/f 25/07/22, por adq. de conos viales super flexibles y topes de estacionamiento, Recinto  EMH, según OR-192-22.</t>
  </si>
  <si>
    <t>REC-Pago fact. NCF: B1500000307 d/f 29/07/2022, por programa actividades recreativas campamento verano 2022. Según ORD-2022-00240.</t>
  </si>
  <si>
    <t>EPH-Recinto-2 EPH-Contratación de servicios de transporte, orde No. 2022-00139, Fact. con NCF: B1500000370 d/f 07/09/2022.</t>
  </si>
  <si>
    <t>FEM-Pago relación de facturas anexas por servicios transporte para las áreas académicas, 3er pago de la orden OR-2022-00100.</t>
  </si>
  <si>
    <t>REC-Pago fact. NCF: B1500000959 d/f 07/09/2022, adq. papel de 400 resmas de papel 8 1/2 x11 para la rectoría.</t>
  </si>
  <si>
    <t>JVM-Pago de fact. No. relación anexa corresp. a la adq. de servicios de fumigación y control de placas meses de julio, agosto y sept. 2022-OR-00222-ISFODOSU.</t>
  </si>
  <si>
    <t>REC- Pago de facts. según relación  por servicio de mantenimiento de generadores del FEM y la Rectoría del ISFODOSU, dirigido a las MIPYMES Ord-2021-00253 parcial.</t>
  </si>
  <si>
    <t>FEM-Pago ft. con NCF: B1500000134  d/f 01/09/2022, corresp. a la compra de alimentos. Segundo pago de la OR-2022-00124.</t>
  </si>
  <si>
    <t>REC-relación de facts. anexa, corresp. a la compra de alimentos, segundo y tercero pago de la OR-2022-00069, Recinto  FEM.</t>
  </si>
  <si>
    <t>EMH-Pago fact. NCF: B1500000002 d/f 04/08/22, por servicio de excursiones para 150 persona al museo arqueológico en Bayahibe,  según OR-ISFODOSU-2022-00259.</t>
  </si>
  <si>
    <t>REC-Pago fact. No. 014, NCF: B1500000014 d/f 04/07/2022, por adq. y traslado de lavamanos en acero inoxidable para el recinto JVM. ORD-154-2022. Saldo.</t>
  </si>
  <si>
    <t>EPH-Recinto 2-EH-Santiago. Contratación servicio de fumigación, orden de compra  No. 2022-00191, NCF: B1500000209 d/f 24/09/2022.</t>
  </si>
  <si>
    <t>EMH-Pago NCF:B1500000213 d/f 12/09/22 por servicio de fumigación y control de plaga, Recinto  EMH, según OR-332/22.</t>
  </si>
  <si>
    <t>REC-Pago NCF:B1500000303 d/f 23/09/2022 por adq. de vestimenta para  campaña de sensibilización de la semana educaativa de la salud, según OR-2022-00377, pago unico.</t>
  </si>
  <si>
    <t>EMH-Pago fact. B1500000178 d/f 04/08/22, por compra de alimentación para los estudiantes Recinto. EMH-según OR-192/21.</t>
  </si>
  <si>
    <t>EMH-Pago  fact. NCF: B1500000174 d/f 07/09/2022, por adq. de Switch de 8 puertas y caja de cable, recinto EMH, según OR-356/22.</t>
  </si>
  <si>
    <t>REC-Pago fact. con NCF: B1500000236 D/F 26/09/2022,  corresp. a la compra de alimentos. Tercer (3) pago de la OR-2022-00183.</t>
  </si>
  <si>
    <t>FEM-Pago relación de fact. por la compra de insumos de limpieza para el recinto. 1er pago de la OR-2022-00195.</t>
  </si>
  <si>
    <t>UM-Pago fact.22004949, NCF:B1500000511 d/f 30/08/2022, primer pago de la OR-2022-00106, por adq. de articulos de limpieza para uso en las áreas del Recinto</t>
  </si>
  <si>
    <t>UM-Pago fact. No. 1DC92, NCF: B1500000072 d/f 07/09/2022, solicitando el pago de la orden de compra ISFODOSU-2022-00315, por la adq. e instalación de ventiladores para diferentes áreas de recinto UM.</t>
  </si>
  <si>
    <t>JVM-Pago de fact. No. NCF: B1500000163 d/f 28/07/2022, corresp. a la adquisicion de articulos de ferreteria y herramientas para mantenimiento OR-00243-2022. ISFODOSU.</t>
  </si>
  <si>
    <t>EPH-Recinto 2 EPH-Santiago-Adquisición de remanentes y bebidas. Orden ISFODOSU-2022-00104, Fact. #294 con NCF: B1500000233 d/f 23/09/2022.</t>
  </si>
  <si>
    <t>REC-Pago de  fact. B1500000029  d/f  01/07/2022, por servicios de refrigerios ejecutivos para diferentes actividades del ISFODOSU, según  OR-2021-00023</t>
  </si>
  <si>
    <t>FEM-Pago NCF:B1500000043 d/f 27/06/2022, corresp. a la compra de alimentos 5to pago de la OR-2021-00378.</t>
  </si>
  <si>
    <t>FEM-Pago fact. No. 00000213 con NCF: B1500000047 d/f 18/07/2022,CORRESP. a la  compra de alimentos recinto. 6to pago de la OR-2021-00378.</t>
  </si>
  <si>
    <t>FEM-Pago fact. B1500000028 01/09/2022, corresp. a la compra de alimentos. Según (2) pago de la orden 2022-00067.</t>
  </si>
  <si>
    <t>UM-Pago fact. No. B15-28,NCF: B1500000028 d/f 15/09/2022, solic. el pago de la orden de compras ISFODOSU-2022-00349, por la adq. de utensilios de cocina, para uso en la cocina de este Recinto. UM.</t>
  </si>
  <si>
    <t>EMH-Pago ft. B1500000032 d/f 09/09/2022, por compra de alimentos para los estudiantes, recinto EMH, según OR-73/22.</t>
  </si>
  <si>
    <t>UM-pago ft. No. FT. 8 , NCF:  B1500000007 d/f 16/09/2022, solic. el 1er. pago de la orden de compra ISFODOSU-2022-00294, por la adq. de condimentos para uso en la cocina de este recinto. UM.</t>
  </si>
  <si>
    <t>UM-Pago fcat. No. FT.9, NCF: B1500000008 d/f 16/09/2022, solicitando el pago de la orden de compra ISFODOSU-2022-00348, por la adquisición de utensilios de cocina. Recinto UM.</t>
  </si>
  <si>
    <t>REC-Pago NCF:B1500007279 d/f 23/09/2022, corresp. a la contratación de seguro complementario del ISFODOSU mes de octubre 2022</t>
  </si>
  <si>
    <t>REC-Pago fact. NCF: B1500007447 d/f 20/10/2022, corresp. a la contratación de seguros complementario para empleados del ISFODOSU. Mes de Nov. 2022.</t>
  </si>
  <si>
    <t>REC-Pago fact. NCF: B1500000651 d/f 16/09/2022, menos nota de crédito NCF: B0400000064 d/f 21/09/2022, por uso y Goce compartido de algunas inst. físicas, prev. identif. con el recinto EPH de ISFODOSU. según Cert. CI-109-Rescindidas. Nueva Cert-CI-97-2022</t>
  </si>
  <si>
    <t>REC-Pago facts. según relación anexa. por servicios de refrigerios y almuerzos para las actividades de la rectoría. Del ISFODOSU, según ORD-2022-00271.</t>
  </si>
  <si>
    <t>EPH-Recinto 2- EPH-Santiago-contratación de servicios de capacitación. Orden de compra ISFODOSU 2022-00148, fact. con NCF: B1500000162 d/f 06/09/2022.</t>
  </si>
  <si>
    <t>REC-Pago fact.2022-09, NCF:B1500000043 d/f 25/08/2022, por servicios de hospedaje con alimentación uso del gran salon, salones, según fact. y recibido conforme anexo cert. CI-0000263-2021 (amort. del 20%).</t>
  </si>
  <si>
    <t>PAGO A PROVEEDORES AL 30 DE OCTUBRE 2022</t>
  </si>
  <si>
    <t xml:space="preserve">Corresp. Octubre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</si>
</sst>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2"/>
      <color theme="0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43" fontId="4" fillId="0" borderId="0" xfId="1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43" fontId="4" fillId="0" borderId="0" xfId="1" applyFont="1" applyAlignment="1"/>
    <xf numFmtId="164" fontId="4" fillId="0" borderId="0" xfId="0" applyNumberFormat="1" applyFont="1"/>
    <xf numFmtId="49" fontId="9" fillId="3" borderId="1" xfId="0" applyNumberFormat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8" fillId="4" borderId="2" xfId="0" applyFont="1" applyFill="1" applyBorder="1"/>
    <xf numFmtId="43" fontId="8" fillId="4" borderId="2" xfId="1" applyFont="1" applyFill="1" applyBorder="1" applyAlignment="1"/>
    <xf numFmtId="164" fontId="8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44430E0F-C7AD-4854-812D-9CD0E2DE7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6202955" y="0"/>
          <a:ext cx="1150345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4"/>
  <sheetViews>
    <sheetView tabSelected="1" view="pageBreakPreview" topLeftCell="E167" zoomScaleNormal="100" zoomScaleSheetLayoutView="100" workbookViewId="0">
      <selection activeCell="L186" sqref="L186"/>
    </sheetView>
  </sheetViews>
  <sheetFormatPr baseColWidth="10" defaultColWidth="9.109375" defaultRowHeight="18" x14ac:dyDescent="0.35"/>
  <cols>
    <col min="1" max="1" width="9.109375" style="18"/>
    <col min="2" max="2" width="18.33203125" style="18" customWidth="1"/>
    <col min="3" max="3" width="20.33203125" style="18" customWidth="1"/>
    <col min="4" max="4" width="17.44140625" style="18" customWidth="1"/>
    <col min="5" max="5" width="23.44140625" style="18" customWidth="1"/>
    <col min="6" max="6" width="37.33203125" style="18" customWidth="1"/>
    <col min="7" max="7" width="22.88671875" style="19" customWidth="1"/>
    <col min="8" max="8" width="25.33203125" style="18" customWidth="1"/>
    <col min="9" max="9" width="15.5546875" style="18" customWidth="1"/>
    <col min="10" max="10" width="12.33203125" style="18" customWidth="1"/>
    <col min="11" max="11" width="17" style="20" customWidth="1"/>
    <col min="12" max="16384" width="9.109375" style="18"/>
  </cols>
  <sheetData>
    <row r="1" spans="1:11" s="14" customFormat="1" x14ac:dyDescent="0.35">
      <c r="A1" s="11"/>
      <c r="B1" s="11"/>
      <c r="C1" s="11"/>
      <c r="D1" s="11"/>
      <c r="E1" s="11"/>
      <c r="F1" s="11"/>
      <c r="G1" s="12"/>
      <c r="H1" s="12"/>
      <c r="I1" s="12"/>
      <c r="J1" s="11"/>
      <c r="K1" s="13"/>
    </row>
    <row r="2" spans="1:11" s="14" customFormat="1" x14ac:dyDescent="0.35">
      <c r="A2" s="11"/>
      <c r="B2" s="11"/>
      <c r="C2" s="11"/>
      <c r="D2" s="11"/>
      <c r="E2" s="11"/>
      <c r="F2" s="11"/>
      <c r="G2" s="12"/>
      <c r="H2" s="12"/>
      <c r="I2" s="12"/>
      <c r="J2" s="11"/>
      <c r="K2" s="13"/>
    </row>
    <row r="3" spans="1:11" s="14" customFormat="1" x14ac:dyDescent="0.35">
      <c r="A3" s="11"/>
      <c r="B3" s="11"/>
      <c r="C3" s="11"/>
      <c r="D3" s="11"/>
      <c r="E3" s="11"/>
      <c r="F3" s="11"/>
      <c r="G3" s="12"/>
      <c r="H3" s="12"/>
      <c r="I3" s="12"/>
      <c r="J3" s="11"/>
      <c r="K3" s="13"/>
    </row>
    <row r="4" spans="1:11" s="14" customFormat="1" x14ac:dyDescent="0.35">
      <c r="A4" s="11"/>
      <c r="B4" s="11"/>
      <c r="C4" s="11"/>
      <c r="D4" s="11"/>
      <c r="E4" s="11"/>
      <c r="F4" s="11"/>
      <c r="G4" s="12"/>
      <c r="H4" s="12"/>
      <c r="I4" s="12"/>
      <c r="J4" s="11"/>
      <c r="K4" s="13"/>
    </row>
    <row r="5" spans="1:11" s="14" customFormat="1" x14ac:dyDescent="0.35">
      <c r="A5" s="34" t="s">
        <v>165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s="14" customFormat="1" x14ac:dyDescent="0.35">
      <c r="A6" s="34" t="s">
        <v>517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14" customFormat="1" x14ac:dyDescent="0.35">
      <c r="A7" s="6"/>
      <c r="B7" s="6"/>
      <c r="C7" s="6"/>
      <c r="D7" s="6"/>
      <c r="E7" s="6"/>
      <c r="F7" s="6"/>
      <c r="G7" s="7"/>
      <c r="H7" s="7"/>
      <c r="I7" s="7"/>
      <c r="J7" s="6"/>
      <c r="K7" s="10"/>
    </row>
    <row r="8" spans="1:11" s="14" customFormat="1" x14ac:dyDescent="0.35">
      <c r="A8" s="8" t="s">
        <v>518</v>
      </c>
      <c r="B8" s="11"/>
      <c r="C8" s="11"/>
      <c r="D8" s="11"/>
      <c r="E8" s="11"/>
      <c r="F8" s="11"/>
      <c r="G8" s="12"/>
      <c r="H8" s="12"/>
      <c r="I8" s="12"/>
      <c r="J8" s="9" t="s">
        <v>166</v>
      </c>
      <c r="K8" s="10">
        <f ca="1">+TODAY()</f>
        <v>45649</v>
      </c>
    </row>
    <row r="9" spans="1:11" s="14" customFormat="1" x14ac:dyDescent="0.35">
      <c r="A9" s="15"/>
      <c r="B9" s="15"/>
      <c r="C9" s="15"/>
      <c r="D9" s="15"/>
      <c r="E9" s="15"/>
      <c r="F9" s="15"/>
      <c r="G9" s="16"/>
      <c r="H9" s="16"/>
      <c r="I9" s="16"/>
      <c r="J9" s="15"/>
      <c r="K9" s="17"/>
    </row>
    <row r="10" spans="1:11" s="15" customFormat="1" ht="46.8" x14ac:dyDescent="0.3">
      <c r="A10" s="21" t="s">
        <v>155</v>
      </c>
      <c r="B10" s="21" t="s">
        <v>156</v>
      </c>
      <c r="C10" s="21" t="s">
        <v>157</v>
      </c>
      <c r="D10" s="21" t="s">
        <v>158</v>
      </c>
      <c r="E10" s="21" t="s">
        <v>0</v>
      </c>
      <c r="F10" s="21" t="s">
        <v>159</v>
      </c>
      <c r="G10" s="22" t="s">
        <v>160</v>
      </c>
      <c r="H10" s="23" t="s">
        <v>161</v>
      </c>
      <c r="I10" s="23" t="s">
        <v>162</v>
      </c>
      <c r="J10" s="23" t="s">
        <v>163</v>
      </c>
      <c r="K10" s="24" t="s">
        <v>164</v>
      </c>
    </row>
    <row r="11" spans="1:11" ht="104.25" customHeight="1" x14ac:dyDescent="0.35">
      <c r="A11" s="25">
        <v>1</v>
      </c>
      <c r="B11" s="26" t="s">
        <v>303</v>
      </c>
      <c r="C11" s="27" t="s">
        <v>171</v>
      </c>
      <c r="D11" s="26" t="s">
        <v>67</v>
      </c>
      <c r="E11" s="27" t="s">
        <v>1</v>
      </c>
      <c r="F11" s="27" t="s">
        <v>388</v>
      </c>
      <c r="G11" s="28">
        <v>50740</v>
      </c>
      <c r="H11" s="29">
        <f t="shared" ref="H11:H42" si="0">+G11</f>
        <v>50740</v>
      </c>
      <c r="I11" s="29">
        <f t="shared" ref="I11:I42" si="1">+G11-H11</f>
        <v>0</v>
      </c>
      <c r="J11" s="25" t="s">
        <v>167</v>
      </c>
      <c r="K11" s="30">
        <f t="shared" ref="K11:K42" si="2">+B11+15</f>
        <v>44863</v>
      </c>
    </row>
    <row r="12" spans="1:11" ht="114" customHeight="1" x14ac:dyDescent="0.35">
      <c r="A12" s="25">
        <v>2</v>
      </c>
      <c r="B12" s="26" t="s">
        <v>304</v>
      </c>
      <c r="C12" s="27" t="s">
        <v>172</v>
      </c>
      <c r="D12" s="26" t="s">
        <v>57</v>
      </c>
      <c r="E12" s="27" t="s">
        <v>4</v>
      </c>
      <c r="F12" s="27" t="s">
        <v>389</v>
      </c>
      <c r="G12" s="28">
        <v>16638</v>
      </c>
      <c r="H12" s="29">
        <f t="shared" si="0"/>
        <v>16638</v>
      </c>
      <c r="I12" s="29">
        <f t="shared" si="1"/>
        <v>0</v>
      </c>
      <c r="J12" s="25" t="s">
        <v>167</v>
      </c>
      <c r="K12" s="30">
        <f t="shared" si="2"/>
        <v>44854</v>
      </c>
    </row>
    <row r="13" spans="1:11" ht="135.75" customHeight="1" x14ac:dyDescent="0.35">
      <c r="A13" s="25">
        <v>3</v>
      </c>
      <c r="B13" s="26" t="s">
        <v>304</v>
      </c>
      <c r="C13" s="27" t="s">
        <v>173</v>
      </c>
      <c r="D13" s="26" t="s">
        <v>324</v>
      </c>
      <c r="E13" s="27" t="s">
        <v>332</v>
      </c>
      <c r="F13" s="27" t="s">
        <v>390</v>
      </c>
      <c r="G13" s="28">
        <v>42480</v>
      </c>
      <c r="H13" s="29">
        <f t="shared" si="0"/>
        <v>42480</v>
      </c>
      <c r="I13" s="29">
        <f t="shared" si="1"/>
        <v>0</v>
      </c>
      <c r="J13" s="25" t="s">
        <v>167</v>
      </c>
      <c r="K13" s="30">
        <f t="shared" si="2"/>
        <v>44854</v>
      </c>
    </row>
    <row r="14" spans="1:11" ht="120" customHeight="1" x14ac:dyDescent="0.35">
      <c r="A14" s="25">
        <v>4</v>
      </c>
      <c r="B14" s="26" t="s">
        <v>305</v>
      </c>
      <c r="C14" s="27" t="s">
        <v>174</v>
      </c>
      <c r="D14" s="26" t="s">
        <v>82</v>
      </c>
      <c r="E14" s="27" t="s">
        <v>333</v>
      </c>
      <c r="F14" s="27" t="s">
        <v>391</v>
      </c>
      <c r="G14" s="28">
        <v>285320.15999999997</v>
      </c>
      <c r="H14" s="29">
        <f t="shared" si="0"/>
        <v>285320.15999999997</v>
      </c>
      <c r="I14" s="29">
        <f t="shared" si="1"/>
        <v>0</v>
      </c>
      <c r="J14" s="25" t="s">
        <v>167</v>
      </c>
      <c r="K14" s="30">
        <f t="shared" si="2"/>
        <v>44873</v>
      </c>
    </row>
    <row r="15" spans="1:11" ht="95.25" customHeight="1" x14ac:dyDescent="0.35">
      <c r="A15" s="25">
        <v>5</v>
      </c>
      <c r="B15" s="26" t="s">
        <v>306</v>
      </c>
      <c r="C15" s="27" t="s">
        <v>175</v>
      </c>
      <c r="D15" s="26" t="s">
        <v>89</v>
      </c>
      <c r="E15" s="27" t="s">
        <v>334</v>
      </c>
      <c r="F15" s="27" t="s">
        <v>392</v>
      </c>
      <c r="G15" s="28">
        <v>187500.23</v>
      </c>
      <c r="H15" s="29">
        <f t="shared" si="0"/>
        <v>187500.23</v>
      </c>
      <c r="I15" s="29">
        <f t="shared" si="1"/>
        <v>0</v>
      </c>
      <c r="J15" s="25" t="s">
        <v>167</v>
      </c>
      <c r="K15" s="30">
        <f t="shared" si="2"/>
        <v>44852</v>
      </c>
    </row>
    <row r="16" spans="1:11" ht="141" customHeight="1" x14ac:dyDescent="0.35">
      <c r="A16" s="25">
        <v>6</v>
      </c>
      <c r="B16" s="26" t="s">
        <v>307</v>
      </c>
      <c r="C16" s="27" t="s">
        <v>176</v>
      </c>
      <c r="D16" s="26" t="s">
        <v>27</v>
      </c>
      <c r="E16" s="27" t="s">
        <v>335</v>
      </c>
      <c r="F16" s="27" t="s">
        <v>393</v>
      </c>
      <c r="G16" s="28">
        <v>755597.74</v>
      </c>
      <c r="H16" s="29">
        <f t="shared" si="0"/>
        <v>755597.74</v>
      </c>
      <c r="I16" s="29">
        <f t="shared" si="1"/>
        <v>0</v>
      </c>
      <c r="J16" s="25" t="s">
        <v>167</v>
      </c>
      <c r="K16" s="30">
        <f t="shared" si="2"/>
        <v>44875</v>
      </c>
    </row>
    <row r="17" spans="1:11" ht="154.5" customHeight="1" x14ac:dyDescent="0.35">
      <c r="A17" s="25">
        <v>7</v>
      </c>
      <c r="B17" s="26" t="s">
        <v>308</v>
      </c>
      <c r="C17" s="27" t="s">
        <v>177</v>
      </c>
      <c r="D17" s="26" t="s">
        <v>304</v>
      </c>
      <c r="E17" s="27" t="s">
        <v>336</v>
      </c>
      <c r="F17" s="27" t="s">
        <v>394</v>
      </c>
      <c r="G17" s="28">
        <v>541305</v>
      </c>
      <c r="H17" s="29">
        <f t="shared" si="0"/>
        <v>541305</v>
      </c>
      <c r="I17" s="29">
        <f t="shared" si="1"/>
        <v>0</v>
      </c>
      <c r="J17" s="25" t="s">
        <v>167</v>
      </c>
      <c r="K17" s="30">
        <f t="shared" si="2"/>
        <v>44869</v>
      </c>
    </row>
    <row r="18" spans="1:11" ht="155.25" customHeight="1" x14ac:dyDescent="0.35">
      <c r="A18" s="25">
        <v>8</v>
      </c>
      <c r="B18" s="26" t="s">
        <v>309</v>
      </c>
      <c r="C18" s="27" t="s">
        <v>178</v>
      </c>
      <c r="D18" s="26" t="s">
        <v>9</v>
      </c>
      <c r="E18" s="27" t="s">
        <v>337</v>
      </c>
      <c r="F18" s="27" t="s">
        <v>395</v>
      </c>
      <c r="G18" s="28">
        <v>215866.4</v>
      </c>
      <c r="H18" s="29">
        <f t="shared" si="0"/>
        <v>215866.4</v>
      </c>
      <c r="I18" s="29">
        <f t="shared" si="1"/>
        <v>0</v>
      </c>
      <c r="J18" s="25" t="s">
        <v>167</v>
      </c>
      <c r="K18" s="30">
        <f t="shared" si="2"/>
        <v>44866</v>
      </c>
    </row>
    <row r="19" spans="1:11" ht="85.5" customHeight="1" x14ac:dyDescent="0.35">
      <c r="A19" s="25">
        <v>9</v>
      </c>
      <c r="B19" s="26" t="s">
        <v>310</v>
      </c>
      <c r="C19" s="27" t="s">
        <v>179</v>
      </c>
      <c r="D19" s="26" t="s">
        <v>89</v>
      </c>
      <c r="E19" s="27" t="s">
        <v>11</v>
      </c>
      <c r="F19" s="27" t="s">
        <v>396</v>
      </c>
      <c r="G19" s="28">
        <v>81500</v>
      </c>
      <c r="H19" s="29">
        <f t="shared" si="0"/>
        <v>81500</v>
      </c>
      <c r="I19" s="29">
        <f t="shared" si="1"/>
        <v>0</v>
      </c>
      <c r="J19" s="25" t="s">
        <v>167</v>
      </c>
      <c r="K19" s="30">
        <f t="shared" si="2"/>
        <v>44855</v>
      </c>
    </row>
    <row r="20" spans="1:11" ht="84" customHeight="1" x14ac:dyDescent="0.35">
      <c r="A20" s="25">
        <v>10</v>
      </c>
      <c r="B20" s="26" t="s">
        <v>311</v>
      </c>
      <c r="C20" s="27" t="s">
        <v>180</v>
      </c>
      <c r="D20" s="26" t="s">
        <v>321</v>
      </c>
      <c r="E20" s="27" t="s">
        <v>13</v>
      </c>
      <c r="F20" s="27" t="s">
        <v>397</v>
      </c>
      <c r="G20" s="28">
        <v>512403.49</v>
      </c>
      <c r="H20" s="29">
        <f t="shared" si="0"/>
        <v>512403.49</v>
      </c>
      <c r="I20" s="29">
        <f t="shared" si="1"/>
        <v>0</v>
      </c>
      <c r="J20" s="25" t="s">
        <v>167</v>
      </c>
      <c r="K20" s="30">
        <f t="shared" si="2"/>
        <v>44874</v>
      </c>
    </row>
    <row r="21" spans="1:11" ht="102.75" customHeight="1" x14ac:dyDescent="0.35">
      <c r="A21" s="25">
        <v>11</v>
      </c>
      <c r="B21" s="26" t="s">
        <v>312</v>
      </c>
      <c r="C21" s="27" t="s">
        <v>181</v>
      </c>
      <c r="D21" s="26" t="s">
        <v>24</v>
      </c>
      <c r="E21" s="27" t="s">
        <v>13</v>
      </c>
      <c r="F21" s="27" t="s">
        <v>398</v>
      </c>
      <c r="G21" s="28">
        <v>32591</v>
      </c>
      <c r="H21" s="29">
        <f t="shared" si="0"/>
        <v>32591</v>
      </c>
      <c r="I21" s="29">
        <f t="shared" si="1"/>
        <v>0</v>
      </c>
      <c r="J21" s="25" t="s">
        <v>167</v>
      </c>
      <c r="K21" s="30">
        <f t="shared" si="2"/>
        <v>44861</v>
      </c>
    </row>
    <row r="22" spans="1:11" ht="87" customHeight="1" x14ac:dyDescent="0.35">
      <c r="A22" s="25">
        <v>12</v>
      </c>
      <c r="B22" s="26" t="s">
        <v>311</v>
      </c>
      <c r="C22" s="27" t="s">
        <v>182</v>
      </c>
      <c r="D22" s="26" t="s">
        <v>321</v>
      </c>
      <c r="E22" s="27" t="s">
        <v>13</v>
      </c>
      <c r="F22" s="27" t="s">
        <v>399</v>
      </c>
      <c r="G22" s="28">
        <v>1521030.85</v>
      </c>
      <c r="H22" s="29">
        <f t="shared" si="0"/>
        <v>1521030.85</v>
      </c>
      <c r="I22" s="29">
        <f t="shared" si="1"/>
        <v>0</v>
      </c>
      <c r="J22" s="25" t="s">
        <v>167</v>
      </c>
      <c r="K22" s="30">
        <f t="shared" si="2"/>
        <v>44874</v>
      </c>
    </row>
    <row r="23" spans="1:11" ht="81.75" customHeight="1" x14ac:dyDescent="0.35">
      <c r="A23" s="25">
        <v>13</v>
      </c>
      <c r="B23" s="26" t="s">
        <v>305</v>
      </c>
      <c r="C23" s="27" t="s">
        <v>183</v>
      </c>
      <c r="D23" s="26" t="s">
        <v>321</v>
      </c>
      <c r="E23" s="27" t="s">
        <v>13</v>
      </c>
      <c r="F23" s="27" t="s">
        <v>400</v>
      </c>
      <c r="G23" s="28">
        <v>23651.63</v>
      </c>
      <c r="H23" s="29">
        <f t="shared" si="0"/>
        <v>23651.63</v>
      </c>
      <c r="I23" s="29">
        <f t="shared" si="1"/>
        <v>0</v>
      </c>
      <c r="J23" s="25" t="s">
        <v>167</v>
      </c>
      <c r="K23" s="30">
        <f t="shared" si="2"/>
        <v>44873</v>
      </c>
    </row>
    <row r="24" spans="1:11" ht="75" customHeight="1" x14ac:dyDescent="0.35">
      <c r="A24" s="25">
        <v>14</v>
      </c>
      <c r="B24" s="26" t="s">
        <v>313</v>
      </c>
      <c r="C24" s="27" t="s">
        <v>184</v>
      </c>
      <c r="D24" s="26" t="s">
        <v>58</v>
      </c>
      <c r="E24" s="27" t="s">
        <v>338</v>
      </c>
      <c r="F24" s="27" t="s">
        <v>401</v>
      </c>
      <c r="G24" s="28">
        <v>201176</v>
      </c>
      <c r="H24" s="29">
        <f t="shared" si="0"/>
        <v>201176</v>
      </c>
      <c r="I24" s="29">
        <f t="shared" si="1"/>
        <v>0</v>
      </c>
      <c r="J24" s="25" t="s">
        <v>167</v>
      </c>
      <c r="K24" s="30">
        <f t="shared" si="2"/>
        <v>44853</v>
      </c>
    </row>
    <row r="25" spans="1:11" ht="97.5" customHeight="1" x14ac:dyDescent="0.35">
      <c r="A25" s="25">
        <v>15</v>
      </c>
      <c r="B25" s="26" t="s">
        <v>312</v>
      </c>
      <c r="C25" s="27" t="s">
        <v>185</v>
      </c>
      <c r="D25" s="26" t="s">
        <v>16</v>
      </c>
      <c r="E25" s="27" t="s">
        <v>21</v>
      </c>
      <c r="F25" s="27" t="s">
        <v>402</v>
      </c>
      <c r="G25" s="28">
        <v>94400</v>
      </c>
      <c r="H25" s="29">
        <f t="shared" si="0"/>
        <v>94400</v>
      </c>
      <c r="I25" s="29">
        <f t="shared" si="1"/>
        <v>0</v>
      </c>
      <c r="J25" s="25" t="s">
        <v>167</v>
      </c>
      <c r="K25" s="30">
        <f t="shared" si="2"/>
        <v>44861</v>
      </c>
    </row>
    <row r="26" spans="1:11" ht="101.25" customHeight="1" x14ac:dyDescent="0.35">
      <c r="A26" s="25">
        <v>16</v>
      </c>
      <c r="B26" s="26" t="s">
        <v>312</v>
      </c>
      <c r="C26" s="27" t="s">
        <v>185</v>
      </c>
      <c r="D26" s="26" t="s">
        <v>89</v>
      </c>
      <c r="E26" s="27" t="s">
        <v>21</v>
      </c>
      <c r="F26" s="27" t="s">
        <v>402</v>
      </c>
      <c r="G26" s="28">
        <v>94400</v>
      </c>
      <c r="H26" s="29">
        <f t="shared" si="0"/>
        <v>94400</v>
      </c>
      <c r="I26" s="29">
        <f t="shared" si="1"/>
        <v>0</v>
      </c>
      <c r="J26" s="25" t="s">
        <v>167</v>
      </c>
      <c r="K26" s="30">
        <f t="shared" si="2"/>
        <v>44861</v>
      </c>
    </row>
    <row r="27" spans="1:11" ht="87.75" customHeight="1" x14ac:dyDescent="0.35">
      <c r="A27" s="25">
        <v>17</v>
      </c>
      <c r="B27" s="26" t="s">
        <v>313</v>
      </c>
      <c r="C27" s="27" t="s">
        <v>186</v>
      </c>
      <c r="D27" s="26" t="s">
        <v>6</v>
      </c>
      <c r="E27" s="27" t="s">
        <v>23</v>
      </c>
      <c r="F27" s="27" t="s">
        <v>403</v>
      </c>
      <c r="G27" s="28">
        <v>8160</v>
      </c>
      <c r="H27" s="29">
        <f t="shared" si="0"/>
        <v>8160</v>
      </c>
      <c r="I27" s="29">
        <f t="shared" si="1"/>
        <v>0</v>
      </c>
      <c r="J27" s="25" t="s">
        <v>167</v>
      </c>
      <c r="K27" s="30">
        <f t="shared" si="2"/>
        <v>44853</v>
      </c>
    </row>
    <row r="28" spans="1:11" ht="105" customHeight="1" x14ac:dyDescent="0.35">
      <c r="A28" s="25">
        <v>18</v>
      </c>
      <c r="B28" s="26" t="s">
        <v>314</v>
      </c>
      <c r="C28" s="27" t="s">
        <v>187</v>
      </c>
      <c r="D28" s="26" t="s">
        <v>14</v>
      </c>
      <c r="E28" s="27" t="s">
        <v>23</v>
      </c>
      <c r="F28" s="27" t="s">
        <v>404</v>
      </c>
      <c r="G28" s="28">
        <v>7975</v>
      </c>
      <c r="H28" s="29">
        <f t="shared" si="0"/>
        <v>7975</v>
      </c>
      <c r="I28" s="29">
        <f t="shared" si="1"/>
        <v>0</v>
      </c>
      <c r="J28" s="25" t="s">
        <v>167</v>
      </c>
      <c r="K28" s="30">
        <f t="shared" si="2"/>
        <v>44877</v>
      </c>
    </row>
    <row r="29" spans="1:11" ht="97.5" customHeight="1" x14ac:dyDescent="0.35">
      <c r="A29" s="25">
        <v>19</v>
      </c>
      <c r="B29" s="26" t="s">
        <v>314</v>
      </c>
      <c r="C29" s="27" t="s">
        <v>187</v>
      </c>
      <c r="D29" s="26" t="s">
        <v>78</v>
      </c>
      <c r="E29" s="27" t="s">
        <v>23</v>
      </c>
      <c r="F29" s="27" t="s">
        <v>404</v>
      </c>
      <c r="G29" s="28">
        <v>2000</v>
      </c>
      <c r="H29" s="29">
        <f t="shared" si="0"/>
        <v>2000</v>
      </c>
      <c r="I29" s="29">
        <f t="shared" si="1"/>
        <v>0</v>
      </c>
      <c r="J29" s="25" t="s">
        <v>167</v>
      </c>
      <c r="K29" s="30">
        <f t="shared" si="2"/>
        <v>44877</v>
      </c>
    </row>
    <row r="30" spans="1:11" ht="85.5" customHeight="1" x14ac:dyDescent="0.35">
      <c r="A30" s="25">
        <v>20</v>
      </c>
      <c r="B30" s="26" t="s">
        <v>311</v>
      </c>
      <c r="C30" s="27" t="s">
        <v>188</v>
      </c>
      <c r="D30" s="26" t="s">
        <v>14</v>
      </c>
      <c r="E30" s="27" t="s">
        <v>23</v>
      </c>
      <c r="F30" s="27" t="s">
        <v>405</v>
      </c>
      <c r="G30" s="28">
        <v>4000</v>
      </c>
      <c r="H30" s="29">
        <f t="shared" si="0"/>
        <v>4000</v>
      </c>
      <c r="I30" s="29">
        <f t="shared" si="1"/>
        <v>0</v>
      </c>
      <c r="J30" s="25" t="s">
        <v>167</v>
      </c>
      <c r="K30" s="30">
        <f t="shared" si="2"/>
        <v>44874</v>
      </c>
    </row>
    <row r="31" spans="1:11" ht="89.25" customHeight="1" x14ac:dyDescent="0.35">
      <c r="A31" s="25">
        <v>21</v>
      </c>
      <c r="B31" s="26" t="s">
        <v>311</v>
      </c>
      <c r="C31" s="27" t="s">
        <v>188</v>
      </c>
      <c r="D31" s="26" t="s">
        <v>312</v>
      </c>
      <c r="E31" s="27" t="s">
        <v>23</v>
      </c>
      <c r="F31" s="27" t="s">
        <v>405</v>
      </c>
      <c r="G31" s="28">
        <v>8000</v>
      </c>
      <c r="H31" s="29">
        <f t="shared" si="0"/>
        <v>8000</v>
      </c>
      <c r="I31" s="29">
        <f t="shared" si="1"/>
        <v>0</v>
      </c>
      <c r="J31" s="25" t="s">
        <v>167</v>
      </c>
      <c r="K31" s="30">
        <f t="shared" si="2"/>
        <v>44874</v>
      </c>
    </row>
    <row r="32" spans="1:11" ht="103.5" customHeight="1" x14ac:dyDescent="0.35">
      <c r="A32" s="25">
        <v>22</v>
      </c>
      <c r="B32" s="26" t="s">
        <v>306</v>
      </c>
      <c r="C32" s="27" t="s">
        <v>189</v>
      </c>
      <c r="D32" s="26" t="s">
        <v>325</v>
      </c>
      <c r="E32" s="27" t="s">
        <v>339</v>
      </c>
      <c r="F32" s="27" t="s">
        <v>406</v>
      </c>
      <c r="G32" s="28">
        <v>1173065.0900000001</v>
      </c>
      <c r="H32" s="29">
        <f t="shared" si="0"/>
        <v>1173065.0900000001</v>
      </c>
      <c r="I32" s="29">
        <f t="shared" si="1"/>
        <v>0</v>
      </c>
      <c r="J32" s="25" t="s">
        <v>167</v>
      </c>
      <c r="K32" s="30">
        <f t="shared" si="2"/>
        <v>44852</v>
      </c>
    </row>
    <row r="33" spans="1:11" ht="69" customHeight="1" x14ac:dyDescent="0.35">
      <c r="A33" s="25">
        <v>23</v>
      </c>
      <c r="B33" s="26" t="s">
        <v>310</v>
      </c>
      <c r="C33" s="27" t="s">
        <v>190</v>
      </c>
      <c r="D33" s="26" t="s">
        <v>37</v>
      </c>
      <c r="E33" s="27" t="s">
        <v>30</v>
      </c>
      <c r="F33" s="27" t="s">
        <v>407</v>
      </c>
      <c r="G33" s="28">
        <v>11800</v>
      </c>
      <c r="H33" s="29">
        <f t="shared" si="0"/>
        <v>11800</v>
      </c>
      <c r="I33" s="29">
        <f t="shared" si="1"/>
        <v>0</v>
      </c>
      <c r="J33" s="25" t="s">
        <v>167</v>
      </c>
      <c r="K33" s="30">
        <f t="shared" si="2"/>
        <v>44855</v>
      </c>
    </row>
    <row r="34" spans="1:11" ht="80.25" customHeight="1" x14ac:dyDescent="0.35">
      <c r="A34" s="25">
        <v>24</v>
      </c>
      <c r="B34" s="26" t="s">
        <v>310</v>
      </c>
      <c r="C34" s="27" t="s">
        <v>190</v>
      </c>
      <c r="D34" s="26" t="s">
        <v>57</v>
      </c>
      <c r="E34" s="27" t="s">
        <v>30</v>
      </c>
      <c r="F34" s="27" t="s">
        <v>407</v>
      </c>
      <c r="G34" s="28">
        <v>5458.68</v>
      </c>
      <c r="H34" s="29">
        <f t="shared" si="0"/>
        <v>5458.68</v>
      </c>
      <c r="I34" s="29">
        <f t="shared" si="1"/>
        <v>0</v>
      </c>
      <c r="J34" s="25" t="s">
        <v>167</v>
      </c>
      <c r="K34" s="30">
        <f t="shared" si="2"/>
        <v>44855</v>
      </c>
    </row>
    <row r="35" spans="1:11" ht="94.5" customHeight="1" x14ac:dyDescent="0.35">
      <c r="A35" s="25">
        <v>25</v>
      </c>
      <c r="B35" s="26" t="s">
        <v>315</v>
      </c>
      <c r="C35" s="27" t="s">
        <v>191</v>
      </c>
      <c r="D35" s="26" t="s">
        <v>82</v>
      </c>
      <c r="E35" s="27" t="s">
        <v>31</v>
      </c>
      <c r="F35" s="27" t="s">
        <v>408</v>
      </c>
      <c r="G35" s="28">
        <v>12000</v>
      </c>
      <c r="H35" s="29">
        <f t="shared" si="0"/>
        <v>12000</v>
      </c>
      <c r="I35" s="29">
        <f t="shared" si="1"/>
        <v>0</v>
      </c>
      <c r="J35" s="25" t="s">
        <v>167</v>
      </c>
      <c r="K35" s="30">
        <f t="shared" si="2"/>
        <v>44880</v>
      </c>
    </row>
    <row r="36" spans="1:11" ht="87.75" customHeight="1" x14ac:dyDescent="0.35">
      <c r="A36" s="25">
        <v>26</v>
      </c>
      <c r="B36" s="26" t="s">
        <v>315</v>
      </c>
      <c r="C36" s="27" t="s">
        <v>191</v>
      </c>
      <c r="D36" s="26" t="s">
        <v>36</v>
      </c>
      <c r="E36" s="27" t="s">
        <v>31</v>
      </c>
      <c r="F36" s="27" t="s">
        <v>408</v>
      </c>
      <c r="G36" s="28">
        <v>13740</v>
      </c>
      <c r="H36" s="29">
        <f t="shared" si="0"/>
        <v>13740</v>
      </c>
      <c r="I36" s="29">
        <f t="shared" si="1"/>
        <v>0</v>
      </c>
      <c r="J36" s="25" t="s">
        <v>167</v>
      </c>
      <c r="K36" s="30">
        <f t="shared" si="2"/>
        <v>44880</v>
      </c>
    </row>
    <row r="37" spans="1:11" ht="115.5" customHeight="1" x14ac:dyDescent="0.35">
      <c r="A37" s="25">
        <v>27</v>
      </c>
      <c r="B37" s="26" t="s">
        <v>316</v>
      </c>
      <c r="C37" s="27" t="s">
        <v>192</v>
      </c>
      <c r="D37" s="26" t="s">
        <v>78</v>
      </c>
      <c r="E37" s="27" t="s">
        <v>340</v>
      </c>
      <c r="F37" s="27" t="s">
        <v>409</v>
      </c>
      <c r="G37" s="28">
        <v>288000</v>
      </c>
      <c r="H37" s="29">
        <f t="shared" si="0"/>
        <v>288000</v>
      </c>
      <c r="I37" s="29">
        <f t="shared" si="1"/>
        <v>0</v>
      </c>
      <c r="J37" s="25" t="s">
        <v>167</v>
      </c>
      <c r="K37" s="30">
        <f t="shared" si="2"/>
        <v>44867</v>
      </c>
    </row>
    <row r="38" spans="1:11" ht="80.25" customHeight="1" x14ac:dyDescent="0.35">
      <c r="A38" s="25">
        <v>28</v>
      </c>
      <c r="B38" s="26" t="s">
        <v>313</v>
      </c>
      <c r="C38" s="27" t="s">
        <v>193</v>
      </c>
      <c r="D38" s="26" t="s">
        <v>79</v>
      </c>
      <c r="E38" s="27" t="s">
        <v>341</v>
      </c>
      <c r="F38" s="27" t="s">
        <v>410</v>
      </c>
      <c r="G38" s="28">
        <v>53475</v>
      </c>
      <c r="H38" s="29">
        <f t="shared" si="0"/>
        <v>53475</v>
      </c>
      <c r="I38" s="29">
        <f t="shared" si="1"/>
        <v>0</v>
      </c>
      <c r="J38" s="25" t="s">
        <v>167</v>
      </c>
      <c r="K38" s="30">
        <f t="shared" si="2"/>
        <v>44853</v>
      </c>
    </row>
    <row r="39" spans="1:11" ht="93" customHeight="1" x14ac:dyDescent="0.35">
      <c r="A39" s="25">
        <v>29</v>
      </c>
      <c r="B39" s="26" t="s">
        <v>303</v>
      </c>
      <c r="C39" s="27" t="s">
        <v>194</v>
      </c>
      <c r="D39" s="26" t="s">
        <v>41</v>
      </c>
      <c r="E39" s="27" t="s">
        <v>40</v>
      </c>
      <c r="F39" s="27" t="s">
        <v>42</v>
      </c>
      <c r="G39" s="28">
        <v>91000</v>
      </c>
      <c r="H39" s="29">
        <f t="shared" si="0"/>
        <v>91000</v>
      </c>
      <c r="I39" s="29">
        <f t="shared" si="1"/>
        <v>0</v>
      </c>
      <c r="J39" s="25" t="s">
        <v>167</v>
      </c>
      <c r="K39" s="30">
        <f t="shared" si="2"/>
        <v>44863</v>
      </c>
    </row>
    <row r="40" spans="1:11" ht="91.5" customHeight="1" x14ac:dyDescent="0.35">
      <c r="A40" s="25">
        <v>30</v>
      </c>
      <c r="B40" s="26" t="s">
        <v>303</v>
      </c>
      <c r="C40" s="27" t="s">
        <v>194</v>
      </c>
      <c r="D40" s="26" t="s">
        <v>44</v>
      </c>
      <c r="E40" s="27" t="s">
        <v>40</v>
      </c>
      <c r="F40" s="27" t="s">
        <v>42</v>
      </c>
      <c r="G40" s="28">
        <v>105000</v>
      </c>
      <c r="H40" s="29">
        <f t="shared" si="0"/>
        <v>105000</v>
      </c>
      <c r="I40" s="29">
        <f t="shared" si="1"/>
        <v>0</v>
      </c>
      <c r="J40" s="25" t="s">
        <v>167</v>
      </c>
      <c r="K40" s="30">
        <f t="shared" si="2"/>
        <v>44863</v>
      </c>
    </row>
    <row r="41" spans="1:11" ht="147" customHeight="1" x14ac:dyDescent="0.35">
      <c r="A41" s="25">
        <v>31</v>
      </c>
      <c r="B41" s="26" t="s">
        <v>304</v>
      </c>
      <c r="C41" s="27" t="s">
        <v>195</v>
      </c>
      <c r="D41" s="26" t="s">
        <v>44</v>
      </c>
      <c r="E41" s="27" t="s">
        <v>40</v>
      </c>
      <c r="F41" s="27" t="s">
        <v>411</v>
      </c>
      <c r="G41" s="28">
        <v>69077.2</v>
      </c>
      <c r="H41" s="29">
        <f t="shared" si="0"/>
        <v>69077.2</v>
      </c>
      <c r="I41" s="29">
        <f t="shared" si="1"/>
        <v>0</v>
      </c>
      <c r="J41" s="25" t="s">
        <v>167</v>
      </c>
      <c r="K41" s="30">
        <f t="shared" si="2"/>
        <v>44854</v>
      </c>
    </row>
    <row r="42" spans="1:11" ht="84" customHeight="1" x14ac:dyDescent="0.35">
      <c r="A42" s="25">
        <v>32</v>
      </c>
      <c r="B42" s="26" t="s">
        <v>312</v>
      </c>
      <c r="C42" s="27" t="s">
        <v>196</v>
      </c>
      <c r="D42" s="26" t="s">
        <v>6</v>
      </c>
      <c r="E42" s="27" t="s">
        <v>40</v>
      </c>
      <c r="F42" s="27" t="s">
        <v>412</v>
      </c>
      <c r="G42" s="28">
        <v>3298861.52</v>
      </c>
      <c r="H42" s="29">
        <f t="shared" si="0"/>
        <v>3298861.52</v>
      </c>
      <c r="I42" s="29">
        <f t="shared" si="1"/>
        <v>0</v>
      </c>
      <c r="J42" s="25" t="s">
        <v>167</v>
      </c>
      <c r="K42" s="30">
        <f t="shared" si="2"/>
        <v>44861</v>
      </c>
    </row>
    <row r="43" spans="1:11" ht="127.5" customHeight="1" x14ac:dyDescent="0.35">
      <c r="A43" s="25">
        <v>33</v>
      </c>
      <c r="B43" s="26" t="s">
        <v>317</v>
      </c>
      <c r="C43" s="27" t="s">
        <v>197</v>
      </c>
      <c r="D43" s="26" t="s">
        <v>326</v>
      </c>
      <c r="E43" s="27" t="s">
        <v>46</v>
      </c>
      <c r="F43" s="27" t="s">
        <v>413</v>
      </c>
      <c r="G43" s="28">
        <v>175922.18</v>
      </c>
      <c r="H43" s="29">
        <f t="shared" ref="H43:H74" si="3">+G43</f>
        <v>175922.18</v>
      </c>
      <c r="I43" s="29">
        <f t="shared" ref="I43:I74" si="4">+G43-H43</f>
        <v>0</v>
      </c>
      <c r="J43" s="25" t="s">
        <v>167</v>
      </c>
      <c r="K43" s="30">
        <f t="shared" ref="K43:K74" si="5">+B43+15</f>
        <v>44856</v>
      </c>
    </row>
    <row r="44" spans="1:11" ht="102" customHeight="1" x14ac:dyDescent="0.35">
      <c r="A44" s="25">
        <v>34</v>
      </c>
      <c r="B44" s="26" t="s">
        <v>303</v>
      </c>
      <c r="C44" s="27" t="s">
        <v>198</v>
      </c>
      <c r="D44" s="26" t="s">
        <v>6</v>
      </c>
      <c r="E44" s="27" t="s">
        <v>342</v>
      </c>
      <c r="F44" s="27" t="s">
        <v>414</v>
      </c>
      <c r="G44" s="28">
        <v>61950</v>
      </c>
      <c r="H44" s="29">
        <f t="shared" si="3"/>
        <v>61950</v>
      </c>
      <c r="I44" s="29">
        <f t="shared" si="4"/>
        <v>0</v>
      </c>
      <c r="J44" s="25" t="s">
        <v>167</v>
      </c>
      <c r="K44" s="30">
        <f t="shared" si="5"/>
        <v>44863</v>
      </c>
    </row>
    <row r="45" spans="1:11" ht="108" customHeight="1" x14ac:dyDescent="0.35">
      <c r="A45" s="25">
        <v>35</v>
      </c>
      <c r="B45" s="26" t="s">
        <v>304</v>
      </c>
      <c r="C45" s="27" t="s">
        <v>199</v>
      </c>
      <c r="D45" s="26" t="s">
        <v>326</v>
      </c>
      <c r="E45" s="27" t="s">
        <v>48</v>
      </c>
      <c r="F45" s="27" t="s">
        <v>415</v>
      </c>
      <c r="G45" s="28">
        <v>556815.78</v>
      </c>
      <c r="H45" s="29">
        <f t="shared" si="3"/>
        <v>556815.78</v>
      </c>
      <c r="I45" s="29">
        <f t="shared" si="4"/>
        <v>0</v>
      </c>
      <c r="J45" s="25" t="s">
        <v>167</v>
      </c>
      <c r="K45" s="30">
        <f t="shared" si="5"/>
        <v>44854</v>
      </c>
    </row>
    <row r="46" spans="1:11" ht="85.5" customHeight="1" x14ac:dyDescent="0.35">
      <c r="A46" s="25">
        <v>36</v>
      </c>
      <c r="B46" s="26" t="s">
        <v>318</v>
      </c>
      <c r="C46" s="27" t="s">
        <v>200</v>
      </c>
      <c r="D46" s="26" t="s">
        <v>7</v>
      </c>
      <c r="E46" s="27" t="s">
        <v>343</v>
      </c>
      <c r="F46" s="27" t="s">
        <v>416</v>
      </c>
      <c r="G46" s="28">
        <v>175248</v>
      </c>
      <c r="H46" s="29">
        <f t="shared" si="3"/>
        <v>175248</v>
      </c>
      <c r="I46" s="29">
        <f t="shared" si="4"/>
        <v>0</v>
      </c>
      <c r="J46" s="25" t="s">
        <v>167</v>
      </c>
      <c r="K46" s="30">
        <f t="shared" si="5"/>
        <v>44876</v>
      </c>
    </row>
    <row r="47" spans="1:11" ht="150.75" customHeight="1" x14ac:dyDescent="0.35">
      <c r="A47" s="25">
        <v>37</v>
      </c>
      <c r="B47" s="26" t="s">
        <v>314</v>
      </c>
      <c r="C47" s="27" t="s">
        <v>201</v>
      </c>
      <c r="D47" s="26" t="s">
        <v>9</v>
      </c>
      <c r="E47" s="27" t="s">
        <v>54</v>
      </c>
      <c r="F47" s="27" t="s">
        <v>417</v>
      </c>
      <c r="G47" s="28">
        <v>11492.46</v>
      </c>
      <c r="H47" s="29">
        <f t="shared" si="3"/>
        <v>11492.46</v>
      </c>
      <c r="I47" s="29">
        <f t="shared" si="4"/>
        <v>0</v>
      </c>
      <c r="J47" s="25" t="s">
        <v>167</v>
      </c>
      <c r="K47" s="30">
        <f t="shared" si="5"/>
        <v>44877</v>
      </c>
    </row>
    <row r="48" spans="1:11" ht="108.75" customHeight="1" x14ac:dyDescent="0.35">
      <c r="A48" s="25">
        <v>38</v>
      </c>
      <c r="B48" s="26" t="s">
        <v>306</v>
      </c>
      <c r="C48" s="27" t="s">
        <v>202</v>
      </c>
      <c r="D48" s="26" t="s">
        <v>67</v>
      </c>
      <c r="E48" s="27" t="s">
        <v>344</v>
      </c>
      <c r="F48" s="27" t="s">
        <v>418</v>
      </c>
      <c r="G48" s="28">
        <v>6612</v>
      </c>
      <c r="H48" s="29">
        <f t="shared" si="3"/>
        <v>6612</v>
      </c>
      <c r="I48" s="29">
        <f t="shared" si="4"/>
        <v>0</v>
      </c>
      <c r="J48" s="25" t="s">
        <v>167</v>
      </c>
      <c r="K48" s="30">
        <f t="shared" si="5"/>
        <v>44852</v>
      </c>
    </row>
    <row r="49" spans="1:11" ht="156.75" customHeight="1" x14ac:dyDescent="0.35">
      <c r="A49" s="25">
        <v>39</v>
      </c>
      <c r="B49" s="26" t="s">
        <v>318</v>
      </c>
      <c r="C49" s="27" t="s">
        <v>203</v>
      </c>
      <c r="D49" s="26" t="s">
        <v>306</v>
      </c>
      <c r="E49" s="27" t="s">
        <v>56</v>
      </c>
      <c r="F49" s="27" t="s">
        <v>419</v>
      </c>
      <c r="G49" s="28">
        <v>157000</v>
      </c>
      <c r="H49" s="29">
        <f t="shared" si="3"/>
        <v>157000</v>
      </c>
      <c r="I49" s="29">
        <f t="shared" si="4"/>
        <v>0</v>
      </c>
      <c r="J49" s="25" t="s">
        <v>167</v>
      </c>
      <c r="K49" s="30">
        <f t="shared" si="5"/>
        <v>44876</v>
      </c>
    </row>
    <row r="50" spans="1:11" ht="99" customHeight="1" x14ac:dyDescent="0.35">
      <c r="A50" s="25">
        <v>40</v>
      </c>
      <c r="B50" s="26" t="s">
        <v>319</v>
      </c>
      <c r="C50" s="27" t="s">
        <v>204</v>
      </c>
      <c r="D50" s="26" t="s">
        <v>327</v>
      </c>
      <c r="E50" s="27" t="s">
        <v>345</v>
      </c>
      <c r="F50" s="27" t="s">
        <v>420</v>
      </c>
      <c r="G50" s="28">
        <v>129292.69</v>
      </c>
      <c r="H50" s="29">
        <f t="shared" si="3"/>
        <v>129292.69</v>
      </c>
      <c r="I50" s="29">
        <f t="shared" si="4"/>
        <v>0</v>
      </c>
      <c r="J50" s="25" t="s">
        <v>167</v>
      </c>
      <c r="K50" s="30">
        <f t="shared" si="5"/>
        <v>44862</v>
      </c>
    </row>
    <row r="51" spans="1:11" ht="81.75" customHeight="1" x14ac:dyDescent="0.35">
      <c r="A51" s="25">
        <v>41</v>
      </c>
      <c r="B51" s="26" t="s">
        <v>316</v>
      </c>
      <c r="C51" s="27" t="s">
        <v>205</v>
      </c>
      <c r="D51" s="26" t="s">
        <v>22</v>
      </c>
      <c r="E51" s="27" t="s">
        <v>346</v>
      </c>
      <c r="F51" s="27" t="s">
        <v>421</v>
      </c>
      <c r="G51" s="28">
        <v>163000</v>
      </c>
      <c r="H51" s="29">
        <f t="shared" si="3"/>
        <v>163000</v>
      </c>
      <c r="I51" s="29">
        <f t="shared" si="4"/>
        <v>0</v>
      </c>
      <c r="J51" s="25" t="s">
        <v>167</v>
      </c>
      <c r="K51" s="30">
        <f t="shared" si="5"/>
        <v>44867</v>
      </c>
    </row>
    <row r="52" spans="1:11" ht="72" customHeight="1" x14ac:dyDescent="0.35">
      <c r="A52" s="25">
        <v>42</v>
      </c>
      <c r="B52" s="26" t="s">
        <v>320</v>
      </c>
      <c r="C52" s="27" t="s">
        <v>206</v>
      </c>
      <c r="D52" s="26" t="s">
        <v>49</v>
      </c>
      <c r="E52" s="27" t="s">
        <v>59</v>
      </c>
      <c r="F52" s="27" t="s">
        <v>422</v>
      </c>
      <c r="G52" s="28">
        <v>14885</v>
      </c>
      <c r="H52" s="29">
        <f t="shared" si="3"/>
        <v>14885</v>
      </c>
      <c r="I52" s="29">
        <f t="shared" si="4"/>
        <v>0</v>
      </c>
      <c r="J52" s="25" t="s">
        <v>167</v>
      </c>
      <c r="K52" s="30">
        <f t="shared" si="5"/>
        <v>44860</v>
      </c>
    </row>
    <row r="53" spans="1:11" ht="83.25" customHeight="1" x14ac:dyDescent="0.35">
      <c r="A53" s="25">
        <v>43</v>
      </c>
      <c r="B53" s="26" t="s">
        <v>320</v>
      </c>
      <c r="C53" s="27" t="s">
        <v>206</v>
      </c>
      <c r="D53" s="26" t="s">
        <v>10</v>
      </c>
      <c r="E53" s="27" t="s">
        <v>59</v>
      </c>
      <c r="F53" s="27" t="s">
        <v>422</v>
      </c>
      <c r="G53" s="28">
        <v>15665</v>
      </c>
      <c r="H53" s="29">
        <f t="shared" si="3"/>
        <v>15665</v>
      </c>
      <c r="I53" s="29">
        <f t="shared" si="4"/>
        <v>0</v>
      </c>
      <c r="J53" s="25" t="s">
        <v>167</v>
      </c>
      <c r="K53" s="30">
        <f t="shared" si="5"/>
        <v>44860</v>
      </c>
    </row>
    <row r="54" spans="1:11" ht="83.25" customHeight="1" x14ac:dyDescent="0.35">
      <c r="A54" s="25">
        <v>44</v>
      </c>
      <c r="B54" s="26" t="s">
        <v>318</v>
      </c>
      <c r="C54" s="27" t="s">
        <v>207</v>
      </c>
      <c r="D54" s="26" t="s">
        <v>9</v>
      </c>
      <c r="E54" s="27" t="s">
        <v>59</v>
      </c>
      <c r="F54" s="27" t="s">
        <v>423</v>
      </c>
      <c r="G54" s="28">
        <v>13715</v>
      </c>
      <c r="H54" s="29">
        <f t="shared" si="3"/>
        <v>13715</v>
      </c>
      <c r="I54" s="29">
        <f t="shared" si="4"/>
        <v>0</v>
      </c>
      <c r="J54" s="25" t="s">
        <v>167</v>
      </c>
      <c r="K54" s="30">
        <f t="shared" si="5"/>
        <v>44876</v>
      </c>
    </row>
    <row r="55" spans="1:11" ht="84" customHeight="1" x14ac:dyDescent="0.35">
      <c r="A55" s="25">
        <v>45</v>
      </c>
      <c r="B55" s="26" t="s">
        <v>318</v>
      </c>
      <c r="C55" s="27" t="s">
        <v>207</v>
      </c>
      <c r="D55" s="26" t="s">
        <v>19</v>
      </c>
      <c r="E55" s="27" t="s">
        <v>59</v>
      </c>
      <c r="F55" s="27" t="s">
        <v>423</v>
      </c>
      <c r="G55" s="28">
        <v>28905</v>
      </c>
      <c r="H55" s="29">
        <f t="shared" si="3"/>
        <v>28905</v>
      </c>
      <c r="I55" s="29">
        <f t="shared" si="4"/>
        <v>0</v>
      </c>
      <c r="J55" s="25" t="s">
        <v>167</v>
      </c>
      <c r="K55" s="30">
        <f t="shared" si="5"/>
        <v>44876</v>
      </c>
    </row>
    <row r="56" spans="1:11" ht="91.5" customHeight="1" x14ac:dyDescent="0.35">
      <c r="A56" s="25">
        <v>46</v>
      </c>
      <c r="B56" s="26" t="s">
        <v>318</v>
      </c>
      <c r="C56" s="27" t="s">
        <v>207</v>
      </c>
      <c r="D56" s="26" t="s">
        <v>24</v>
      </c>
      <c r="E56" s="27" t="s">
        <v>59</v>
      </c>
      <c r="F56" s="27" t="s">
        <v>423</v>
      </c>
      <c r="G56" s="28">
        <v>14560</v>
      </c>
      <c r="H56" s="29">
        <f t="shared" si="3"/>
        <v>14560</v>
      </c>
      <c r="I56" s="29">
        <f t="shared" si="4"/>
        <v>0</v>
      </c>
      <c r="J56" s="25" t="s">
        <v>167</v>
      </c>
      <c r="K56" s="30">
        <f t="shared" si="5"/>
        <v>44876</v>
      </c>
    </row>
    <row r="57" spans="1:11" ht="140.25" customHeight="1" x14ac:dyDescent="0.35">
      <c r="A57" s="25">
        <v>47</v>
      </c>
      <c r="B57" s="26" t="s">
        <v>305</v>
      </c>
      <c r="C57" s="27" t="s">
        <v>208</v>
      </c>
      <c r="D57" s="26" t="s">
        <v>12</v>
      </c>
      <c r="E57" s="27" t="s">
        <v>347</v>
      </c>
      <c r="F57" s="27" t="s">
        <v>424</v>
      </c>
      <c r="G57" s="28">
        <v>1359200</v>
      </c>
      <c r="H57" s="29">
        <f t="shared" si="3"/>
        <v>1359200</v>
      </c>
      <c r="I57" s="29">
        <f t="shared" si="4"/>
        <v>0</v>
      </c>
      <c r="J57" s="25" t="s">
        <v>167</v>
      </c>
      <c r="K57" s="30">
        <f t="shared" si="5"/>
        <v>44873</v>
      </c>
    </row>
    <row r="58" spans="1:11" ht="80.25" customHeight="1" x14ac:dyDescent="0.35">
      <c r="A58" s="25">
        <v>48</v>
      </c>
      <c r="B58" s="26" t="s">
        <v>307</v>
      </c>
      <c r="C58" s="27" t="s">
        <v>209</v>
      </c>
      <c r="D58" s="26" t="s">
        <v>19</v>
      </c>
      <c r="E58" s="27" t="s">
        <v>61</v>
      </c>
      <c r="F58" s="27" t="s">
        <v>425</v>
      </c>
      <c r="G58" s="28">
        <v>216014.81</v>
      </c>
      <c r="H58" s="29">
        <f t="shared" si="3"/>
        <v>216014.81</v>
      </c>
      <c r="I58" s="29">
        <f t="shared" si="4"/>
        <v>0</v>
      </c>
      <c r="J58" s="25" t="s">
        <v>167</v>
      </c>
      <c r="K58" s="30">
        <f t="shared" si="5"/>
        <v>44875</v>
      </c>
    </row>
    <row r="59" spans="1:11" ht="138.75" customHeight="1" x14ac:dyDescent="0.35">
      <c r="A59" s="25">
        <v>49</v>
      </c>
      <c r="B59" s="26" t="s">
        <v>311</v>
      </c>
      <c r="C59" s="27" t="s">
        <v>210</v>
      </c>
      <c r="D59" s="26" t="s">
        <v>44</v>
      </c>
      <c r="E59" s="27" t="s">
        <v>61</v>
      </c>
      <c r="F59" s="27" t="s">
        <v>426</v>
      </c>
      <c r="G59" s="28">
        <v>573.75</v>
      </c>
      <c r="H59" s="29">
        <f t="shared" si="3"/>
        <v>573.75</v>
      </c>
      <c r="I59" s="29">
        <f t="shared" si="4"/>
        <v>0</v>
      </c>
      <c r="J59" s="25" t="s">
        <v>167</v>
      </c>
      <c r="K59" s="30">
        <f t="shared" si="5"/>
        <v>44874</v>
      </c>
    </row>
    <row r="60" spans="1:11" ht="95.25" customHeight="1" x14ac:dyDescent="0.35">
      <c r="A60" s="25">
        <v>50</v>
      </c>
      <c r="B60" s="26" t="s">
        <v>314</v>
      </c>
      <c r="C60" s="27" t="s">
        <v>211</v>
      </c>
      <c r="D60" s="26" t="s">
        <v>9</v>
      </c>
      <c r="E60" s="27" t="s">
        <v>63</v>
      </c>
      <c r="F60" s="27" t="s">
        <v>427</v>
      </c>
      <c r="G60" s="28">
        <v>110500</v>
      </c>
      <c r="H60" s="29">
        <f t="shared" si="3"/>
        <v>110500</v>
      </c>
      <c r="I60" s="29">
        <f t="shared" si="4"/>
        <v>0</v>
      </c>
      <c r="J60" s="25" t="s">
        <v>167</v>
      </c>
      <c r="K60" s="30">
        <f t="shared" si="5"/>
        <v>44877</v>
      </c>
    </row>
    <row r="61" spans="1:11" ht="126.75" customHeight="1" x14ac:dyDescent="0.35">
      <c r="A61" s="25">
        <v>51</v>
      </c>
      <c r="B61" s="26" t="s">
        <v>321</v>
      </c>
      <c r="C61" s="27" t="s">
        <v>212</v>
      </c>
      <c r="D61" s="26" t="s">
        <v>9</v>
      </c>
      <c r="E61" s="27" t="s">
        <v>348</v>
      </c>
      <c r="F61" s="27" t="s">
        <v>428</v>
      </c>
      <c r="G61" s="28">
        <v>108000</v>
      </c>
      <c r="H61" s="29">
        <f t="shared" si="3"/>
        <v>108000</v>
      </c>
      <c r="I61" s="29">
        <f t="shared" si="4"/>
        <v>0</v>
      </c>
      <c r="J61" s="25" t="s">
        <v>167</v>
      </c>
      <c r="K61" s="30">
        <f t="shared" si="5"/>
        <v>44859</v>
      </c>
    </row>
    <row r="62" spans="1:11" ht="130.5" customHeight="1" x14ac:dyDescent="0.35">
      <c r="A62" s="25">
        <v>52</v>
      </c>
      <c r="B62" s="26" t="s">
        <v>319</v>
      </c>
      <c r="C62" s="27" t="s">
        <v>213</v>
      </c>
      <c r="D62" s="26" t="s">
        <v>47</v>
      </c>
      <c r="E62" s="27" t="s">
        <v>65</v>
      </c>
      <c r="F62" s="27" t="s">
        <v>429</v>
      </c>
      <c r="G62" s="28">
        <v>293858.94</v>
      </c>
      <c r="H62" s="29">
        <f t="shared" si="3"/>
        <v>293858.94</v>
      </c>
      <c r="I62" s="29">
        <f t="shared" si="4"/>
        <v>0</v>
      </c>
      <c r="J62" s="25" t="s">
        <v>167</v>
      </c>
      <c r="K62" s="30">
        <f t="shared" si="5"/>
        <v>44862</v>
      </c>
    </row>
    <row r="63" spans="1:11" ht="92.25" customHeight="1" x14ac:dyDescent="0.35">
      <c r="A63" s="25">
        <v>53</v>
      </c>
      <c r="B63" s="26" t="s">
        <v>309</v>
      </c>
      <c r="C63" s="27" t="s">
        <v>214</v>
      </c>
      <c r="D63" s="26" t="s">
        <v>45</v>
      </c>
      <c r="E63" s="27" t="s">
        <v>349</v>
      </c>
      <c r="F63" s="27" t="s">
        <v>430</v>
      </c>
      <c r="G63" s="28">
        <v>100300</v>
      </c>
      <c r="H63" s="29">
        <f t="shared" si="3"/>
        <v>100300</v>
      </c>
      <c r="I63" s="29">
        <f t="shared" si="4"/>
        <v>0</v>
      </c>
      <c r="J63" s="25" t="s">
        <v>167</v>
      </c>
      <c r="K63" s="30">
        <f t="shared" si="5"/>
        <v>44866</v>
      </c>
    </row>
    <row r="64" spans="1:11" ht="147" customHeight="1" x14ac:dyDescent="0.35">
      <c r="A64" s="25">
        <v>54</v>
      </c>
      <c r="B64" s="26" t="s">
        <v>322</v>
      </c>
      <c r="C64" s="27" t="s">
        <v>215</v>
      </c>
      <c r="D64" s="26" t="s">
        <v>310</v>
      </c>
      <c r="E64" s="27" t="s">
        <v>66</v>
      </c>
      <c r="F64" s="27" t="s">
        <v>431</v>
      </c>
      <c r="G64" s="28">
        <v>4672941.5999999996</v>
      </c>
      <c r="H64" s="29">
        <f t="shared" si="3"/>
        <v>4672941.5999999996</v>
      </c>
      <c r="I64" s="29">
        <f t="shared" si="4"/>
        <v>0</v>
      </c>
      <c r="J64" s="25" t="s">
        <v>167</v>
      </c>
      <c r="K64" s="30">
        <f t="shared" si="5"/>
        <v>44868</v>
      </c>
    </row>
    <row r="65" spans="1:11" ht="150.75" customHeight="1" x14ac:dyDescent="0.35">
      <c r="A65" s="25">
        <v>55</v>
      </c>
      <c r="B65" s="26" t="s">
        <v>308</v>
      </c>
      <c r="C65" s="27" t="s">
        <v>216</v>
      </c>
      <c r="D65" s="26" t="s">
        <v>43</v>
      </c>
      <c r="E65" s="27" t="s">
        <v>350</v>
      </c>
      <c r="F65" s="27" t="s">
        <v>432</v>
      </c>
      <c r="G65" s="28">
        <v>207680</v>
      </c>
      <c r="H65" s="29">
        <f t="shared" si="3"/>
        <v>207680</v>
      </c>
      <c r="I65" s="29">
        <f t="shared" si="4"/>
        <v>0</v>
      </c>
      <c r="J65" s="25" t="s">
        <v>167</v>
      </c>
      <c r="K65" s="30">
        <f t="shared" si="5"/>
        <v>44869</v>
      </c>
    </row>
    <row r="66" spans="1:11" ht="146.25" customHeight="1" x14ac:dyDescent="0.35">
      <c r="A66" s="25">
        <v>56</v>
      </c>
      <c r="B66" s="26" t="s">
        <v>308</v>
      </c>
      <c r="C66" s="27" t="s">
        <v>216</v>
      </c>
      <c r="D66" s="26" t="s">
        <v>14</v>
      </c>
      <c r="E66" s="27" t="s">
        <v>350</v>
      </c>
      <c r="F66" s="27" t="s">
        <v>432</v>
      </c>
      <c r="G66" s="28">
        <v>336182</v>
      </c>
      <c r="H66" s="29">
        <f t="shared" si="3"/>
        <v>336182</v>
      </c>
      <c r="I66" s="29">
        <f t="shared" si="4"/>
        <v>0</v>
      </c>
      <c r="J66" s="25" t="s">
        <v>167</v>
      </c>
      <c r="K66" s="30">
        <f t="shared" si="5"/>
        <v>44869</v>
      </c>
    </row>
    <row r="67" spans="1:11" ht="159.75" customHeight="1" x14ac:dyDescent="0.35">
      <c r="A67" s="25">
        <v>57</v>
      </c>
      <c r="B67" s="26" t="s">
        <v>304</v>
      </c>
      <c r="C67" s="27" t="s">
        <v>217</v>
      </c>
      <c r="D67" s="26" t="s">
        <v>16</v>
      </c>
      <c r="E67" s="27" t="s">
        <v>350</v>
      </c>
      <c r="F67" s="27" t="s">
        <v>433</v>
      </c>
      <c r="G67" s="28">
        <v>182505.88</v>
      </c>
      <c r="H67" s="29">
        <f t="shared" si="3"/>
        <v>182505.88</v>
      </c>
      <c r="I67" s="29">
        <f t="shared" si="4"/>
        <v>0</v>
      </c>
      <c r="J67" s="25" t="s">
        <v>167</v>
      </c>
      <c r="K67" s="30">
        <f t="shared" si="5"/>
        <v>44854</v>
      </c>
    </row>
    <row r="68" spans="1:11" ht="118.5" customHeight="1" x14ac:dyDescent="0.35">
      <c r="A68" s="25">
        <v>58</v>
      </c>
      <c r="B68" s="26" t="s">
        <v>304</v>
      </c>
      <c r="C68" s="27" t="s">
        <v>218</v>
      </c>
      <c r="D68" s="26" t="s">
        <v>10</v>
      </c>
      <c r="E68" s="27" t="s">
        <v>68</v>
      </c>
      <c r="F68" s="27" t="s">
        <v>434</v>
      </c>
      <c r="G68" s="28">
        <v>28800</v>
      </c>
      <c r="H68" s="29">
        <f t="shared" si="3"/>
        <v>28800</v>
      </c>
      <c r="I68" s="29">
        <f t="shared" si="4"/>
        <v>0</v>
      </c>
      <c r="J68" s="25" t="s">
        <v>167</v>
      </c>
      <c r="K68" s="30">
        <f t="shared" si="5"/>
        <v>44854</v>
      </c>
    </row>
    <row r="69" spans="1:11" ht="101.25" customHeight="1" x14ac:dyDescent="0.35">
      <c r="A69" s="25">
        <v>59</v>
      </c>
      <c r="B69" s="26" t="s">
        <v>304</v>
      </c>
      <c r="C69" s="27" t="s">
        <v>219</v>
      </c>
      <c r="D69" s="26" t="s">
        <v>10</v>
      </c>
      <c r="E69" s="27" t="s">
        <v>68</v>
      </c>
      <c r="F69" s="27" t="s">
        <v>435</v>
      </c>
      <c r="G69" s="28">
        <v>177516</v>
      </c>
      <c r="H69" s="29">
        <f t="shared" si="3"/>
        <v>177516</v>
      </c>
      <c r="I69" s="29">
        <f t="shared" si="4"/>
        <v>0</v>
      </c>
      <c r="J69" s="25" t="s">
        <v>167</v>
      </c>
      <c r="K69" s="30">
        <f t="shared" si="5"/>
        <v>44854</v>
      </c>
    </row>
    <row r="70" spans="1:11" ht="105" customHeight="1" x14ac:dyDescent="0.35">
      <c r="A70" s="25">
        <v>60</v>
      </c>
      <c r="B70" s="26" t="s">
        <v>304</v>
      </c>
      <c r="C70" s="27" t="s">
        <v>219</v>
      </c>
      <c r="D70" s="26" t="s">
        <v>7</v>
      </c>
      <c r="E70" s="27" t="s">
        <v>68</v>
      </c>
      <c r="F70" s="27" t="s">
        <v>435</v>
      </c>
      <c r="G70" s="28">
        <v>67300</v>
      </c>
      <c r="H70" s="29">
        <f t="shared" si="3"/>
        <v>67300</v>
      </c>
      <c r="I70" s="29">
        <f t="shared" si="4"/>
        <v>0</v>
      </c>
      <c r="J70" s="25" t="s">
        <v>167</v>
      </c>
      <c r="K70" s="30">
        <f t="shared" si="5"/>
        <v>44854</v>
      </c>
    </row>
    <row r="71" spans="1:11" ht="96.75" customHeight="1" x14ac:dyDescent="0.35">
      <c r="A71" s="25">
        <v>61</v>
      </c>
      <c r="B71" s="26" t="s">
        <v>318</v>
      </c>
      <c r="C71" s="27" t="s">
        <v>220</v>
      </c>
      <c r="D71" s="26" t="s">
        <v>317</v>
      </c>
      <c r="E71" s="27" t="s">
        <v>351</v>
      </c>
      <c r="F71" s="27" t="s">
        <v>436</v>
      </c>
      <c r="G71" s="28">
        <v>991188.68</v>
      </c>
      <c r="H71" s="29">
        <f t="shared" si="3"/>
        <v>991188.68</v>
      </c>
      <c r="I71" s="29">
        <f t="shared" si="4"/>
        <v>0</v>
      </c>
      <c r="J71" s="25" t="s">
        <v>167</v>
      </c>
      <c r="K71" s="30">
        <f t="shared" si="5"/>
        <v>44876</v>
      </c>
    </row>
    <row r="72" spans="1:11" ht="124.5" customHeight="1" x14ac:dyDescent="0.35">
      <c r="A72" s="25">
        <v>62</v>
      </c>
      <c r="B72" s="26" t="s">
        <v>303</v>
      </c>
      <c r="C72" s="27" t="s">
        <v>221</v>
      </c>
      <c r="D72" s="26" t="s">
        <v>9</v>
      </c>
      <c r="E72" s="27" t="s">
        <v>69</v>
      </c>
      <c r="F72" s="27" t="s">
        <v>437</v>
      </c>
      <c r="G72" s="28">
        <v>80500</v>
      </c>
      <c r="H72" s="29">
        <f t="shared" si="3"/>
        <v>80500</v>
      </c>
      <c r="I72" s="29">
        <f t="shared" si="4"/>
        <v>0</v>
      </c>
      <c r="J72" s="25" t="s">
        <v>167</v>
      </c>
      <c r="K72" s="30">
        <f t="shared" si="5"/>
        <v>44863</v>
      </c>
    </row>
    <row r="73" spans="1:11" ht="87" customHeight="1" x14ac:dyDescent="0.35">
      <c r="A73" s="25">
        <v>63</v>
      </c>
      <c r="B73" s="26" t="s">
        <v>304</v>
      </c>
      <c r="C73" s="27" t="s">
        <v>222</v>
      </c>
      <c r="D73" s="26" t="s">
        <v>15</v>
      </c>
      <c r="E73" s="27" t="s">
        <v>69</v>
      </c>
      <c r="F73" s="27" t="s">
        <v>438</v>
      </c>
      <c r="G73" s="28">
        <v>74500</v>
      </c>
      <c r="H73" s="29">
        <f t="shared" si="3"/>
        <v>74500</v>
      </c>
      <c r="I73" s="29">
        <f t="shared" si="4"/>
        <v>0</v>
      </c>
      <c r="J73" s="25" t="s">
        <v>167</v>
      </c>
      <c r="K73" s="30">
        <f t="shared" si="5"/>
        <v>44854</v>
      </c>
    </row>
    <row r="74" spans="1:11" ht="110.25" customHeight="1" x14ac:dyDescent="0.35">
      <c r="A74" s="25">
        <v>64</v>
      </c>
      <c r="B74" s="26" t="s">
        <v>321</v>
      </c>
      <c r="C74" s="27" t="s">
        <v>223</v>
      </c>
      <c r="D74" s="26" t="s">
        <v>6</v>
      </c>
      <c r="E74" s="27" t="s">
        <v>352</v>
      </c>
      <c r="F74" s="27" t="s">
        <v>439</v>
      </c>
      <c r="G74" s="28">
        <v>95999.96</v>
      </c>
      <c r="H74" s="29">
        <f t="shared" si="3"/>
        <v>95999.96</v>
      </c>
      <c r="I74" s="29">
        <f t="shared" si="4"/>
        <v>0</v>
      </c>
      <c r="J74" s="25" t="s">
        <v>167</v>
      </c>
      <c r="K74" s="30">
        <f t="shared" si="5"/>
        <v>44859</v>
      </c>
    </row>
    <row r="75" spans="1:11" ht="123" customHeight="1" x14ac:dyDescent="0.35">
      <c r="A75" s="25">
        <v>65</v>
      </c>
      <c r="B75" s="26" t="s">
        <v>308</v>
      </c>
      <c r="C75" s="27" t="s">
        <v>224</v>
      </c>
      <c r="D75" s="26" t="s">
        <v>25</v>
      </c>
      <c r="E75" s="27" t="s">
        <v>70</v>
      </c>
      <c r="F75" s="27" t="s">
        <v>440</v>
      </c>
      <c r="G75" s="28">
        <v>10142.1</v>
      </c>
      <c r="H75" s="29">
        <f t="shared" ref="H75:H106" si="6">+G75</f>
        <v>10142.1</v>
      </c>
      <c r="I75" s="29">
        <f t="shared" ref="I75:I106" si="7">+G75-H75</f>
        <v>0</v>
      </c>
      <c r="J75" s="25" t="s">
        <v>167</v>
      </c>
      <c r="K75" s="30">
        <f t="shared" ref="K75:K106" si="8">+B75+15</f>
        <v>44869</v>
      </c>
    </row>
    <row r="76" spans="1:11" ht="75.75" customHeight="1" x14ac:dyDescent="0.35">
      <c r="A76" s="25">
        <v>66</v>
      </c>
      <c r="B76" s="26" t="s">
        <v>309</v>
      </c>
      <c r="C76" s="27" t="s">
        <v>225</v>
      </c>
      <c r="D76" s="26" t="s">
        <v>14</v>
      </c>
      <c r="E76" s="27" t="s">
        <v>70</v>
      </c>
      <c r="F76" s="27" t="s">
        <v>441</v>
      </c>
      <c r="G76" s="28">
        <v>11103.8</v>
      </c>
      <c r="H76" s="29">
        <f t="shared" si="6"/>
        <v>11103.8</v>
      </c>
      <c r="I76" s="29">
        <f t="shared" si="7"/>
        <v>0</v>
      </c>
      <c r="J76" s="25" t="s">
        <v>167</v>
      </c>
      <c r="K76" s="30">
        <f t="shared" si="8"/>
        <v>44866</v>
      </c>
    </row>
    <row r="77" spans="1:11" ht="123" customHeight="1" x14ac:dyDescent="0.35">
      <c r="A77" s="25">
        <v>67</v>
      </c>
      <c r="B77" s="26" t="s">
        <v>321</v>
      </c>
      <c r="C77" s="27" t="s">
        <v>226</v>
      </c>
      <c r="D77" s="26" t="s">
        <v>37</v>
      </c>
      <c r="E77" s="27" t="s">
        <v>353</v>
      </c>
      <c r="F77" s="27" t="s">
        <v>442</v>
      </c>
      <c r="G77" s="28">
        <v>108679.42</v>
      </c>
      <c r="H77" s="29">
        <f t="shared" si="6"/>
        <v>108679.42</v>
      </c>
      <c r="I77" s="29">
        <f t="shared" si="7"/>
        <v>0</v>
      </c>
      <c r="J77" s="25" t="s">
        <v>167</v>
      </c>
      <c r="K77" s="30">
        <f t="shared" si="8"/>
        <v>44859</v>
      </c>
    </row>
    <row r="78" spans="1:11" ht="99.75" customHeight="1" x14ac:dyDescent="0.35">
      <c r="A78" s="25">
        <v>68</v>
      </c>
      <c r="B78" s="26" t="s">
        <v>305</v>
      </c>
      <c r="C78" s="27" t="s">
        <v>227</v>
      </c>
      <c r="D78" s="26" t="s">
        <v>44</v>
      </c>
      <c r="E78" s="27" t="s">
        <v>71</v>
      </c>
      <c r="F78" s="27" t="s">
        <v>443</v>
      </c>
      <c r="G78" s="28">
        <v>54280</v>
      </c>
      <c r="H78" s="29">
        <f t="shared" si="6"/>
        <v>54280</v>
      </c>
      <c r="I78" s="29">
        <f t="shared" si="7"/>
        <v>0</v>
      </c>
      <c r="J78" s="25" t="s">
        <v>167</v>
      </c>
      <c r="K78" s="30">
        <f t="shared" si="8"/>
        <v>44873</v>
      </c>
    </row>
    <row r="79" spans="1:11" ht="145.5" customHeight="1" x14ac:dyDescent="0.35">
      <c r="A79" s="25">
        <v>69</v>
      </c>
      <c r="B79" s="26" t="s">
        <v>312</v>
      </c>
      <c r="C79" s="27" t="s">
        <v>228</v>
      </c>
      <c r="D79" s="26" t="s">
        <v>20</v>
      </c>
      <c r="E79" s="27" t="s">
        <v>354</v>
      </c>
      <c r="F79" s="27" t="s">
        <v>444</v>
      </c>
      <c r="G79" s="28">
        <v>1028960</v>
      </c>
      <c r="H79" s="29">
        <f t="shared" si="6"/>
        <v>1028960</v>
      </c>
      <c r="I79" s="29">
        <f t="shared" si="7"/>
        <v>0</v>
      </c>
      <c r="J79" s="25" t="s">
        <v>167</v>
      </c>
      <c r="K79" s="30">
        <f t="shared" si="8"/>
        <v>44861</v>
      </c>
    </row>
    <row r="80" spans="1:11" ht="134.25" customHeight="1" x14ac:dyDescent="0.35">
      <c r="A80" s="25">
        <v>70</v>
      </c>
      <c r="B80" s="26" t="s">
        <v>304</v>
      </c>
      <c r="C80" s="27" t="s">
        <v>229</v>
      </c>
      <c r="D80" s="26" t="s">
        <v>47</v>
      </c>
      <c r="E80" s="27" t="s">
        <v>355</v>
      </c>
      <c r="F80" s="27" t="s">
        <v>445</v>
      </c>
      <c r="G80" s="28">
        <v>49800</v>
      </c>
      <c r="H80" s="29">
        <f t="shared" si="6"/>
        <v>49800</v>
      </c>
      <c r="I80" s="29">
        <f t="shared" si="7"/>
        <v>0</v>
      </c>
      <c r="J80" s="25" t="s">
        <v>167</v>
      </c>
      <c r="K80" s="30">
        <f t="shared" si="8"/>
        <v>44854</v>
      </c>
    </row>
    <row r="81" spans="1:11" ht="153.75" customHeight="1" x14ac:dyDescent="0.35">
      <c r="A81" s="25">
        <v>71</v>
      </c>
      <c r="B81" s="26" t="s">
        <v>306</v>
      </c>
      <c r="C81" s="27" t="s">
        <v>230</v>
      </c>
      <c r="D81" s="26" t="s">
        <v>82</v>
      </c>
      <c r="E81" s="27" t="s">
        <v>74</v>
      </c>
      <c r="F81" s="27" t="s">
        <v>446</v>
      </c>
      <c r="G81" s="28">
        <v>1994436</v>
      </c>
      <c r="H81" s="29">
        <f t="shared" si="6"/>
        <v>1994436</v>
      </c>
      <c r="I81" s="29">
        <f t="shared" si="7"/>
        <v>0</v>
      </c>
      <c r="J81" s="25" t="s">
        <v>167</v>
      </c>
      <c r="K81" s="30">
        <f t="shared" si="8"/>
        <v>44852</v>
      </c>
    </row>
    <row r="82" spans="1:11" ht="136.5" customHeight="1" x14ac:dyDescent="0.35">
      <c r="A82" s="25">
        <v>72</v>
      </c>
      <c r="B82" s="26" t="s">
        <v>306</v>
      </c>
      <c r="C82" s="27" t="s">
        <v>231</v>
      </c>
      <c r="D82" s="26" t="s">
        <v>67</v>
      </c>
      <c r="E82" s="27" t="s">
        <v>75</v>
      </c>
      <c r="F82" s="27" t="s">
        <v>447</v>
      </c>
      <c r="G82" s="28">
        <v>263552</v>
      </c>
      <c r="H82" s="29">
        <f t="shared" si="6"/>
        <v>263552</v>
      </c>
      <c r="I82" s="29">
        <f t="shared" si="7"/>
        <v>0</v>
      </c>
      <c r="J82" s="25" t="s">
        <v>167</v>
      </c>
      <c r="K82" s="30">
        <f t="shared" si="8"/>
        <v>44852</v>
      </c>
    </row>
    <row r="83" spans="1:11" ht="163.5" customHeight="1" x14ac:dyDescent="0.35">
      <c r="A83" s="25">
        <v>73</v>
      </c>
      <c r="B83" s="26" t="s">
        <v>304</v>
      </c>
      <c r="C83" s="27" t="s">
        <v>232</v>
      </c>
      <c r="D83" s="26" t="s">
        <v>67</v>
      </c>
      <c r="E83" s="27" t="s">
        <v>75</v>
      </c>
      <c r="F83" s="27" t="s">
        <v>448</v>
      </c>
      <c r="G83" s="28">
        <v>389120</v>
      </c>
      <c r="H83" s="29">
        <f t="shared" si="6"/>
        <v>389120</v>
      </c>
      <c r="I83" s="29">
        <f t="shared" si="7"/>
        <v>0</v>
      </c>
      <c r="J83" s="25" t="s">
        <v>167</v>
      </c>
      <c r="K83" s="30">
        <f t="shared" si="8"/>
        <v>44854</v>
      </c>
    </row>
    <row r="84" spans="1:11" ht="114.75" customHeight="1" x14ac:dyDescent="0.35">
      <c r="A84" s="25">
        <v>74</v>
      </c>
      <c r="B84" s="26" t="s">
        <v>314</v>
      </c>
      <c r="C84" s="27" t="s">
        <v>233</v>
      </c>
      <c r="D84" s="26" t="s">
        <v>52</v>
      </c>
      <c r="E84" s="27" t="s">
        <v>356</v>
      </c>
      <c r="F84" s="27" t="s">
        <v>449</v>
      </c>
      <c r="G84" s="28">
        <v>29250</v>
      </c>
      <c r="H84" s="29">
        <f t="shared" si="6"/>
        <v>29250</v>
      </c>
      <c r="I84" s="29">
        <f t="shared" si="7"/>
        <v>0</v>
      </c>
      <c r="J84" s="25" t="s">
        <v>167</v>
      </c>
      <c r="K84" s="30">
        <f t="shared" si="8"/>
        <v>44877</v>
      </c>
    </row>
    <row r="85" spans="1:11" ht="107.25" customHeight="1" x14ac:dyDescent="0.35">
      <c r="A85" s="25">
        <v>75</v>
      </c>
      <c r="B85" s="26" t="s">
        <v>304</v>
      </c>
      <c r="C85" s="27" t="s">
        <v>234</v>
      </c>
      <c r="D85" s="26" t="s">
        <v>34</v>
      </c>
      <c r="E85" s="27" t="s">
        <v>76</v>
      </c>
      <c r="F85" s="27" t="s">
        <v>450</v>
      </c>
      <c r="G85" s="28">
        <v>15555.55</v>
      </c>
      <c r="H85" s="29">
        <f t="shared" si="6"/>
        <v>15555.55</v>
      </c>
      <c r="I85" s="29">
        <f t="shared" si="7"/>
        <v>0</v>
      </c>
      <c r="J85" s="25" t="s">
        <v>167</v>
      </c>
      <c r="K85" s="30">
        <f t="shared" si="8"/>
        <v>44854</v>
      </c>
    </row>
    <row r="86" spans="1:11" ht="96" customHeight="1" x14ac:dyDescent="0.35">
      <c r="A86" s="25">
        <v>76</v>
      </c>
      <c r="B86" s="26" t="s">
        <v>304</v>
      </c>
      <c r="C86" s="27" t="s">
        <v>234</v>
      </c>
      <c r="D86" s="26" t="s">
        <v>6</v>
      </c>
      <c r="E86" s="27" t="s">
        <v>76</v>
      </c>
      <c r="F86" s="27" t="s">
        <v>450</v>
      </c>
      <c r="G86" s="28">
        <v>15555.55</v>
      </c>
      <c r="H86" s="29">
        <f t="shared" si="6"/>
        <v>15555.55</v>
      </c>
      <c r="I86" s="29">
        <f t="shared" si="7"/>
        <v>0</v>
      </c>
      <c r="J86" s="25" t="s">
        <v>167</v>
      </c>
      <c r="K86" s="30">
        <f t="shared" si="8"/>
        <v>44854</v>
      </c>
    </row>
    <row r="87" spans="1:11" ht="101.25" customHeight="1" x14ac:dyDescent="0.35">
      <c r="A87" s="25">
        <v>77</v>
      </c>
      <c r="B87" s="26" t="s">
        <v>316</v>
      </c>
      <c r="C87" s="27" t="s">
        <v>235</v>
      </c>
      <c r="D87" s="26" t="s">
        <v>328</v>
      </c>
      <c r="E87" s="27" t="s">
        <v>357</v>
      </c>
      <c r="F87" s="27" t="s">
        <v>451</v>
      </c>
      <c r="G87" s="28">
        <v>277890</v>
      </c>
      <c r="H87" s="29">
        <f t="shared" si="6"/>
        <v>277890</v>
      </c>
      <c r="I87" s="29">
        <f t="shared" si="7"/>
        <v>0</v>
      </c>
      <c r="J87" s="25" t="s">
        <v>167</v>
      </c>
      <c r="K87" s="30">
        <f t="shared" si="8"/>
        <v>44867</v>
      </c>
    </row>
    <row r="88" spans="1:11" ht="114.75" customHeight="1" x14ac:dyDescent="0.35">
      <c r="A88" s="25">
        <v>78</v>
      </c>
      <c r="B88" s="26" t="s">
        <v>304</v>
      </c>
      <c r="C88" s="27" t="s">
        <v>236</v>
      </c>
      <c r="D88" s="26" t="s">
        <v>52</v>
      </c>
      <c r="E88" s="27" t="s">
        <v>358</v>
      </c>
      <c r="F88" s="27" t="s">
        <v>452</v>
      </c>
      <c r="G88" s="28">
        <v>233545.60000000001</v>
      </c>
      <c r="H88" s="29">
        <f t="shared" si="6"/>
        <v>233545.60000000001</v>
      </c>
      <c r="I88" s="29">
        <f t="shared" si="7"/>
        <v>0</v>
      </c>
      <c r="J88" s="25" t="s">
        <v>167</v>
      </c>
      <c r="K88" s="30">
        <f t="shared" si="8"/>
        <v>44854</v>
      </c>
    </row>
    <row r="89" spans="1:11" ht="132.75" customHeight="1" x14ac:dyDescent="0.35">
      <c r="A89" s="25">
        <v>79</v>
      </c>
      <c r="B89" s="26" t="s">
        <v>320</v>
      </c>
      <c r="C89" s="27" t="s">
        <v>237</v>
      </c>
      <c r="D89" s="26" t="s">
        <v>47</v>
      </c>
      <c r="E89" s="27" t="s">
        <v>77</v>
      </c>
      <c r="F89" s="27" t="s">
        <v>453</v>
      </c>
      <c r="G89" s="28">
        <v>2107913.2599999998</v>
      </c>
      <c r="H89" s="29">
        <f t="shared" si="6"/>
        <v>2107913.2599999998</v>
      </c>
      <c r="I89" s="29">
        <f t="shared" si="7"/>
        <v>0</v>
      </c>
      <c r="J89" s="25" t="s">
        <v>167</v>
      </c>
      <c r="K89" s="30">
        <f t="shared" si="8"/>
        <v>44860</v>
      </c>
    </row>
    <row r="90" spans="1:11" ht="116.25" customHeight="1" x14ac:dyDescent="0.35">
      <c r="A90" s="25">
        <v>80</v>
      </c>
      <c r="B90" s="26" t="s">
        <v>317</v>
      </c>
      <c r="C90" s="27" t="s">
        <v>238</v>
      </c>
      <c r="D90" s="26" t="s">
        <v>41</v>
      </c>
      <c r="E90" s="27" t="s">
        <v>359</v>
      </c>
      <c r="F90" s="27" t="s">
        <v>454</v>
      </c>
      <c r="G90" s="28">
        <v>88192.89</v>
      </c>
      <c r="H90" s="29">
        <f t="shared" si="6"/>
        <v>88192.89</v>
      </c>
      <c r="I90" s="29">
        <f t="shared" si="7"/>
        <v>0</v>
      </c>
      <c r="J90" s="25" t="s">
        <v>167</v>
      </c>
      <c r="K90" s="30">
        <f t="shared" si="8"/>
        <v>44856</v>
      </c>
    </row>
    <row r="91" spans="1:11" ht="119.25" customHeight="1" x14ac:dyDescent="0.35">
      <c r="A91" s="25">
        <v>81</v>
      </c>
      <c r="B91" s="26" t="s">
        <v>319</v>
      </c>
      <c r="C91" s="27" t="s">
        <v>239</v>
      </c>
      <c r="D91" s="26" t="s">
        <v>37</v>
      </c>
      <c r="E91" s="27" t="s">
        <v>80</v>
      </c>
      <c r="F91" s="27" t="s">
        <v>455</v>
      </c>
      <c r="G91" s="28">
        <v>347834.5</v>
      </c>
      <c r="H91" s="29">
        <f t="shared" si="6"/>
        <v>347834.5</v>
      </c>
      <c r="I91" s="29">
        <f t="shared" si="7"/>
        <v>0</v>
      </c>
      <c r="J91" s="25" t="s">
        <v>167</v>
      </c>
      <c r="K91" s="30">
        <f t="shared" si="8"/>
        <v>44862</v>
      </c>
    </row>
    <row r="92" spans="1:11" ht="114.75" customHeight="1" x14ac:dyDescent="0.35">
      <c r="A92" s="25">
        <v>82</v>
      </c>
      <c r="B92" s="26" t="s">
        <v>322</v>
      </c>
      <c r="C92" s="27" t="s">
        <v>240</v>
      </c>
      <c r="D92" s="26" t="s">
        <v>17</v>
      </c>
      <c r="E92" s="27" t="s">
        <v>360</v>
      </c>
      <c r="F92" s="27" t="s">
        <v>456</v>
      </c>
      <c r="G92" s="28">
        <v>99710</v>
      </c>
      <c r="H92" s="29">
        <f t="shared" si="6"/>
        <v>99710</v>
      </c>
      <c r="I92" s="29">
        <f t="shared" si="7"/>
        <v>0</v>
      </c>
      <c r="J92" s="25" t="s">
        <v>167</v>
      </c>
      <c r="K92" s="30">
        <f t="shared" si="8"/>
        <v>44868</v>
      </c>
    </row>
    <row r="93" spans="1:11" ht="117" customHeight="1" x14ac:dyDescent="0.35">
      <c r="A93" s="25">
        <v>83</v>
      </c>
      <c r="B93" s="26" t="s">
        <v>303</v>
      </c>
      <c r="C93" s="27" t="s">
        <v>241</v>
      </c>
      <c r="D93" s="26" t="s">
        <v>17</v>
      </c>
      <c r="E93" s="27" t="s">
        <v>360</v>
      </c>
      <c r="F93" s="27" t="s">
        <v>457</v>
      </c>
      <c r="G93" s="28">
        <v>985890</v>
      </c>
      <c r="H93" s="29">
        <f t="shared" si="6"/>
        <v>985890</v>
      </c>
      <c r="I93" s="29">
        <f t="shared" si="7"/>
        <v>0</v>
      </c>
      <c r="J93" s="25" t="s">
        <v>167</v>
      </c>
      <c r="K93" s="30">
        <f t="shared" si="8"/>
        <v>44863</v>
      </c>
    </row>
    <row r="94" spans="1:11" ht="144" customHeight="1" x14ac:dyDescent="0.35">
      <c r="A94" s="25">
        <v>84</v>
      </c>
      <c r="B94" s="26" t="s">
        <v>310</v>
      </c>
      <c r="C94" s="27" t="s">
        <v>242</v>
      </c>
      <c r="D94" s="26" t="s">
        <v>38</v>
      </c>
      <c r="E94" s="27" t="s">
        <v>361</v>
      </c>
      <c r="F94" s="27" t="s">
        <v>458</v>
      </c>
      <c r="G94" s="28">
        <v>65136</v>
      </c>
      <c r="H94" s="29">
        <f t="shared" si="6"/>
        <v>65136</v>
      </c>
      <c r="I94" s="29">
        <f t="shared" si="7"/>
        <v>0</v>
      </c>
      <c r="J94" s="25" t="s">
        <v>167</v>
      </c>
      <c r="K94" s="30">
        <f t="shared" si="8"/>
        <v>44855</v>
      </c>
    </row>
    <row r="95" spans="1:11" ht="144" customHeight="1" x14ac:dyDescent="0.35">
      <c r="A95" s="25">
        <v>85</v>
      </c>
      <c r="B95" s="26" t="s">
        <v>310</v>
      </c>
      <c r="C95" s="27" t="s">
        <v>243</v>
      </c>
      <c r="D95" s="26" t="s">
        <v>38</v>
      </c>
      <c r="E95" s="27" t="s">
        <v>361</v>
      </c>
      <c r="F95" s="27" t="s">
        <v>459</v>
      </c>
      <c r="G95" s="28">
        <v>11859</v>
      </c>
      <c r="H95" s="29">
        <f t="shared" si="6"/>
        <v>11859</v>
      </c>
      <c r="I95" s="29">
        <f t="shared" si="7"/>
        <v>0</v>
      </c>
      <c r="J95" s="25" t="s">
        <v>167</v>
      </c>
      <c r="K95" s="30">
        <f t="shared" si="8"/>
        <v>44855</v>
      </c>
    </row>
    <row r="96" spans="1:11" ht="85.5" customHeight="1" x14ac:dyDescent="0.35">
      <c r="A96" s="25">
        <v>86</v>
      </c>
      <c r="B96" s="26" t="s">
        <v>304</v>
      </c>
      <c r="C96" s="27" t="s">
        <v>244</v>
      </c>
      <c r="D96" s="26" t="s">
        <v>57</v>
      </c>
      <c r="E96" s="27" t="s">
        <v>361</v>
      </c>
      <c r="F96" s="27" t="s">
        <v>460</v>
      </c>
      <c r="G96" s="28">
        <v>49678</v>
      </c>
      <c r="H96" s="29">
        <f t="shared" si="6"/>
        <v>49678</v>
      </c>
      <c r="I96" s="29">
        <f t="shared" si="7"/>
        <v>0</v>
      </c>
      <c r="J96" s="25" t="s">
        <v>167</v>
      </c>
      <c r="K96" s="30">
        <f t="shared" si="8"/>
        <v>44854</v>
      </c>
    </row>
    <row r="97" spans="1:11" ht="90.75" customHeight="1" x14ac:dyDescent="0.35">
      <c r="A97" s="25">
        <v>87</v>
      </c>
      <c r="B97" s="26" t="s">
        <v>304</v>
      </c>
      <c r="C97" s="27" t="s">
        <v>244</v>
      </c>
      <c r="D97" s="26" t="s">
        <v>47</v>
      </c>
      <c r="E97" s="27" t="s">
        <v>361</v>
      </c>
      <c r="F97" s="27" t="s">
        <v>460</v>
      </c>
      <c r="G97" s="28">
        <v>22538</v>
      </c>
      <c r="H97" s="29">
        <f t="shared" si="6"/>
        <v>22538</v>
      </c>
      <c r="I97" s="29">
        <f t="shared" si="7"/>
        <v>0</v>
      </c>
      <c r="J97" s="25" t="s">
        <v>167</v>
      </c>
      <c r="K97" s="30">
        <f t="shared" si="8"/>
        <v>44854</v>
      </c>
    </row>
    <row r="98" spans="1:11" ht="80.25" customHeight="1" x14ac:dyDescent="0.35">
      <c r="A98" s="25">
        <v>88</v>
      </c>
      <c r="B98" s="26" t="s">
        <v>304</v>
      </c>
      <c r="C98" s="27" t="s">
        <v>244</v>
      </c>
      <c r="D98" s="26" t="s">
        <v>82</v>
      </c>
      <c r="E98" s="27" t="s">
        <v>361</v>
      </c>
      <c r="F98" s="27" t="s">
        <v>460</v>
      </c>
      <c r="G98" s="28">
        <v>17000</v>
      </c>
      <c r="H98" s="29">
        <f t="shared" si="6"/>
        <v>17000</v>
      </c>
      <c r="I98" s="29">
        <f t="shared" si="7"/>
        <v>0</v>
      </c>
      <c r="J98" s="25" t="s">
        <v>167</v>
      </c>
      <c r="K98" s="30">
        <f t="shared" si="8"/>
        <v>44854</v>
      </c>
    </row>
    <row r="99" spans="1:11" ht="83.25" customHeight="1" x14ac:dyDescent="0.35">
      <c r="A99" s="25">
        <v>89</v>
      </c>
      <c r="B99" s="26" t="s">
        <v>304</v>
      </c>
      <c r="C99" s="27" t="s">
        <v>244</v>
      </c>
      <c r="D99" s="26" t="s">
        <v>25</v>
      </c>
      <c r="E99" s="27" t="s">
        <v>361</v>
      </c>
      <c r="F99" s="27" t="s">
        <v>460</v>
      </c>
      <c r="G99" s="28">
        <v>19824</v>
      </c>
      <c r="H99" s="29">
        <f t="shared" si="6"/>
        <v>19824</v>
      </c>
      <c r="I99" s="29">
        <f t="shared" si="7"/>
        <v>0</v>
      </c>
      <c r="J99" s="25" t="s">
        <v>167</v>
      </c>
      <c r="K99" s="30">
        <f t="shared" si="8"/>
        <v>44854</v>
      </c>
    </row>
    <row r="100" spans="1:11" ht="81.75" customHeight="1" x14ac:dyDescent="0.35">
      <c r="A100" s="25">
        <v>90</v>
      </c>
      <c r="B100" s="26" t="s">
        <v>304</v>
      </c>
      <c r="C100" s="27" t="s">
        <v>244</v>
      </c>
      <c r="D100" s="26" t="s">
        <v>7</v>
      </c>
      <c r="E100" s="27" t="s">
        <v>361</v>
      </c>
      <c r="F100" s="27" t="s">
        <v>460</v>
      </c>
      <c r="G100" s="28">
        <v>13853.2</v>
      </c>
      <c r="H100" s="29">
        <f t="shared" si="6"/>
        <v>13853.2</v>
      </c>
      <c r="I100" s="29">
        <f t="shared" si="7"/>
        <v>0</v>
      </c>
      <c r="J100" s="25" t="s">
        <v>167</v>
      </c>
      <c r="K100" s="30">
        <f t="shared" si="8"/>
        <v>44854</v>
      </c>
    </row>
    <row r="101" spans="1:11" ht="79.5" customHeight="1" x14ac:dyDescent="0.35">
      <c r="A101" s="25">
        <v>91</v>
      </c>
      <c r="B101" s="26" t="s">
        <v>306</v>
      </c>
      <c r="C101" s="27" t="s">
        <v>245</v>
      </c>
      <c r="D101" s="26" t="s">
        <v>49</v>
      </c>
      <c r="E101" s="27" t="s">
        <v>81</v>
      </c>
      <c r="F101" s="27" t="s">
        <v>461</v>
      </c>
      <c r="G101" s="28">
        <v>21337.5</v>
      </c>
      <c r="H101" s="29">
        <f t="shared" si="6"/>
        <v>21337.5</v>
      </c>
      <c r="I101" s="29">
        <f t="shared" si="7"/>
        <v>0</v>
      </c>
      <c r="J101" s="25" t="s">
        <v>167</v>
      </c>
      <c r="K101" s="30">
        <f t="shared" si="8"/>
        <v>44852</v>
      </c>
    </row>
    <row r="102" spans="1:11" ht="76.5" customHeight="1" x14ac:dyDescent="0.35">
      <c r="A102" s="25">
        <v>92</v>
      </c>
      <c r="B102" s="26" t="s">
        <v>303</v>
      </c>
      <c r="C102" s="27" t="s">
        <v>246</v>
      </c>
      <c r="D102" s="26" t="s">
        <v>49</v>
      </c>
      <c r="E102" s="27" t="s">
        <v>81</v>
      </c>
      <c r="F102" s="27" t="s">
        <v>462</v>
      </c>
      <c r="G102" s="28">
        <v>25122.5</v>
      </c>
      <c r="H102" s="29">
        <f t="shared" si="6"/>
        <v>25122.5</v>
      </c>
      <c r="I102" s="29">
        <f t="shared" si="7"/>
        <v>0</v>
      </c>
      <c r="J102" s="25" t="s">
        <v>167</v>
      </c>
      <c r="K102" s="30">
        <f t="shared" si="8"/>
        <v>44863</v>
      </c>
    </row>
    <row r="103" spans="1:11" ht="82.5" customHeight="1" x14ac:dyDescent="0.35">
      <c r="A103" s="25">
        <v>93</v>
      </c>
      <c r="B103" s="26" t="s">
        <v>323</v>
      </c>
      <c r="C103" s="27" t="s">
        <v>247</v>
      </c>
      <c r="D103" s="26" t="s">
        <v>49</v>
      </c>
      <c r="E103" s="27" t="s">
        <v>81</v>
      </c>
      <c r="F103" s="27" t="s">
        <v>463</v>
      </c>
      <c r="G103" s="28">
        <v>52457.4</v>
      </c>
      <c r="H103" s="29">
        <f t="shared" si="6"/>
        <v>52457.4</v>
      </c>
      <c r="I103" s="29">
        <f t="shared" si="7"/>
        <v>0</v>
      </c>
      <c r="J103" s="25" t="s">
        <v>167</v>
      </c>
      <c r="K103" s="30">
        <f t="shared" si="8"/>
        <v>44870</v>
      </c>
    </row>
    <row r="104" spans="1:11" ht="89.25" customHeight="1" x14ac:dyDescent="0.35">
      <c r="A104" s="25">
        <v>94</v>
      </c>
      <c r="B104" s="26" t="s">
        <v>316</v>
      </c>
      <c r="C104" s="27" t="s">
        <v>248</v>
      </c>
      <c r="D104" s="26" t="s">
        <v>73</v>
      </c>
      <c r="E104" s="27" t="s">
        <v>81</v>
      </c>
      <c r="F104" s="27" t="s">
        <v>464</v>
      </c>
      <c r="G104" s="28">
        <v>188663.13</v>
      </c>
      <c r="H104" s="29">
        <f t="shared" si="6"/>
        <v>188663.13</v>
      </c>
      <c r="I104" s="29">
        <f t="shared" si="7"/>
        <v>0</v>
      </c>
      <c r="J104" s="25" t="s">
        <v>167</v>
      </c>
      <c r="K104" s="30">
        <f t="shared" si="8"/>
        <v>44867</v>
      </c>
    </row>
    <row r="105" spans="1:11" ht="85.5" customHeight="1" x14ac:dyDescent="0.35">
      <c r="A105" s="25">
        <v>95</v>
      </c>
      <c r="B105" s="26" t="s">
        <v>316</v>
      </c>
      <c r="C105" s="27" t="s">
        <v>248</v>
      </c>
      <c r="D105" s="26" t="s">
        <v>49</v>
      </c>
      <c r="E105" s="27" t="s">
        <v>81</v>
      </c>
      <c r="F105" s="27" t="s">
        <v>464</v>
      </c>
      <c r="G105" s="28">
        <v>255909.4</v>
      </c>
      <c r="H105" s="29">
        <f t="shared" si="6"/>
        <v>255909.4</v>
      </c>
      <c r="I105" s="29">
        <f t="shared" si="7"/>
        <v>0</v>
      </c>
      <c r="J105" s="25" t="s">
        <v>167</v>
      </c>
      <c r="K105" s="30">
        <f t="shared" si="8"/>
        <v>44867</v>
      </c>
    </row>
    <row r="106" spans="1:11" ht="101.25" customHeight="1" x14ac:dyDescent="0.35">
      <c r="A106" s="25">
        <v>96</v>
      </c>
      <c r="B106" s="26" t="s">
        <v>315</v>
      </c>
      <c r="C106" s="27" t="s">
        <v>249</v>
      </c>
      <c r="D106" s="26" t="s">
        <v>53</v>
      </c>
      <c r="E106" s="27" t="s">
        <v>81</v>
      </c>
      <c r="F106" s="27" t="s">
        <v>465</v>
      </c>
      <c r="G106" s="28">
        <v>422604.4</v>
      </c>
      <c r="H106" s="29">
        <f t="shared" si="6"/>
        <v>422604.4</v>
      </c>
      <c r="I106" s="29">
        <f t="shared" si="7"/>
        <v>0</v>
      </c>
      <c r="J106" s="25" t="s">
        <v>167</v>
      </c>
      <c r="K106" s="30">
        <f t="shared" si="8"/>
        <v>44880</v>
      </c>
    </row>
    <row r="107" spans="1:11" ht="107.25" customHeight="1" x14ac:dyDescent="0.35">
      <c r="A107" s="25">
        <v>97</v>
      </c>
      <c r="B107" s="26" t="s">
        <v>310</v>
      </c>
      <c r="C107" s="27" t="s">
        <v>250</v>
      </c>
      <c r="D107" s="26" t="s">
        <v>49</v>
      </c>
      <c r="E107" s="27" t="s">
        <v>81</v>
      </c>
      <c r="F107" s="27" t="s">
        <v>466</v>
      </c>
      <c r="G107" s="28">
        <v>214415.26</v>
      </c>
      <c r="H107" s="29">
        <f t="shared" ref="H107:H138" si="9">+G107</f>
        <v>214415.26</v>
      </c>
      <c r="I107" s="29">
        <f t="shared" ref="I107:I138" si="10">+G107-H107</f>
        <v>0</v>
      </c>
      <c r="J107" s="25" t="s">
        <v>167</v>
      </c>
      <c r="K107" s="30">
        <f t="shared" ref="K107:K138" si="11">+B107+15</f>
        <v>44855</v>
      </c>
    </row>
    <row r="108" spans="1:11" ht="108.75" customHeight="1" x14ac:dyDescent="0.35">
      <c r="A108" s="25">
        <v>98</v>
      </c>
      <c r="B108" s="26" t="s">
        <v>310</v>
      </c>
      <c r="C108" s="27" t="s">
        <v>250</v>
      </c>
      <c r="D108" s="26" t="s">
        <v>329</v>
      </c>
      <c r="E108" s="27" t="s">
        <v>81</v>
      </c>
      <c r="F108" s="27" t="s">
        <v>466</v>
      </c>
      <c r="G108" s="28">
        <v>230836.81</v>
      </c>
      <c r="H108" s="29">
        <f t="shared" si="9"/>
        <v>230836.81</v>
      </c>
      <c r="I108" s="29">
        <f t="shared" si="10"/>
        <v>0</v>
      </c>
      <c r="J108" s="25" t="s">
        <v>167</v>
      </c>
      <c r="K108" s="30">
        <f t="shared" si="11"/>
        <v>44855</v>
      </c>
    </row>
    <row r="109" spans="1:11" ht="156.75" customHeight="1" x14ac:dyDescent="0.35">
      <c r="A109" s="25">
        <v>99</v>
      </c>
      <c r="B109" s="26" t="s">
        <v>316</v>
      </c>
      <c r="C109" s="27" t="s">
        <v>251</v>
      </c>
      <c r="D109" s="26" t="s">
        <v>49</v>
      </c>
      <c r="E109" s="27" t="s">
        <v>81</v>
      </c>
      <c r="F109" s="27" t="s">
        <v>467</v>
      </c>
      <c r="G109" s="28">
        <v>55325.8</v>
      </c>
      <c r="H109" s="29">
        <f t="shared" si="9"/>
        <v>55325.8</v>
      </c>
      <c r="I109" s="29">
        <f t="shared" si="10"/>
        <v>0</v>
      </c>
      <c r="J109" s="25" t="s">
        <v>167</v>
      </c>
      <c r="K109" s="30">
        <f t="shared" si="11"/>
        <v>44867</v>
      </c>
    </row>
    <row r="110" spans="1:11" ht="114.75" customHeight="1" x14ac:dyDescent="0.35">
      <c r="A110" s="25">
        <v>100</v>
      </c>
      <c r="B110" s="26" t="s">
        <v>303</v>
      </c>
      <c r="C110" s="27" t="s">
        <v>252</v>
      </c>
      <c r="D110" s="26" t="s">
        <v>25</v>
      </c>
      <c r="E110" s="27" t="s">
        <v>362</v>
      </c>
      <c r="F110" s="27" t="s">
        <v>468</v>
      </c>
      <c r="G110" s="28">
        <v>62164.08</v>
      </c>
      <c r="H110" s="29">
        <f t="shared" si="9"/>
        <v>62164.08</v>
      </c>
      <c r="I110" s="29">
        <f t="shared" si="10"/>
        <v>0</v>
      </c>
      <c r="J110" s="25" t="s">
        <v>167</v>
      </c>
      <c r="K110" s="30">
        <f t="shared" si="11"/>
        <v>44863</v>
      </c>
    </row>
    <row r="111" spans="1:11" ht="101.25" customHeight="1" x14ac:dyDescent="0.35">
      <c r="A111" s="25">
        <v>101</v>
      </c>
      <c r="B111" s="26" t="s">
        <v>316</v>
      </c>
      <c r="C111" s="27" t="s">
        <v>253</v>
      </c>
      <c r="D111" s="26" t="s">
        <v>85</v>
      </c>
      <c r="E111" s="27" t="s">
        <v>363</v>
      </c>
      <c r="F111" s="27" t="s">
        <v>469</v>
      </c>
      <c r="G111" s="28">
        <v>120572.4</v>
      </c>
      <c r="H111" s="29">
        <f t="shared" si="9"/>
        <v>120572.4</v>
      </c>
      <c r="I111" s="29">
        <f t="shared" si="10"/>
        <v>0</v>
      </c>
      <c r="J111" s="25" t="s">
        <v>167</v>
      </c>
      <c r="K111" s="30">
        <f t="shared" si="11"/>
        <v>44867</v>
      </c>
    </row>
    <row r="112" spans="1:11" ht="103.5" customHeight="1" x14ac:dyDescent="0.35">
      <c r="A112" s="25">
        <v>102</v>
      </c>
      <c r="B112" s="26" t="s">
        <v>309</v>
      </c>
      <c r="C112" s="27" t="s">
        <v>254</v>
      </c>
      <c r="D112" s="26" t="s">
        <v>29</v>
      </c>
      <c r="E112" s="27" t="s">
        <v>364</v>
      </c>
      <c r="F112" s="27" t="s">
        <v>470</v>
      </c>
      <c r="G112" s="28">
        <v>102311.9</v>
      </c>
      <c r="H112" s="29">
        <f t="shared" si="9"/>
        <v>102311.9</v>
      </c>
      <c r="I112" s="29">
        <f t="shared" si="10"/>
        <v>0</v>
      </c>
      <c r="J112" s="25" t="s">
        <v>167</v>
      </c>
      <c r="K112" s="30">
        <f t="shared" si="11"/>
        <v>44866</v>
      </c>
    </row>
    <row r="113" spans="1:11" ht="93" customHeight="1" x14ac:dyDescent="0.35">
      <c r="A113" s="25">
        <v>103</v>
      </c>
      <c r="B113" s="26" t="s">
        <v>312</v>
      </c>
      <c r="C113" s="27" t="s">
        <v>255</v>
      </c>
      <c r="D113" s="26" t="s">
        <v>39</v>
      </c>
      <c r="E113" s="27" t="s">
        <v>83</v>
      </c>
      <c r="F113" s="27" t="s">
        <v>84</v>
      </c>
      <c r="G113" s="28">
        <v>19000</v>
      </c>
      <c r="H113" s="29">
        <f t="shared" si="9"/>
        <v>19000</v>
      </c>
      <c r="I113" s="29">
        <f t="shared" si="10"/>
        <v>0</v>
      </c>
      <c r="J113" s="25" t="s">
        <v>167</v>
      </c>
      <c r="K113" s="30">
        <f t="shared" si="11"/>
        <v>44861</v>
      </c>
    </row>
    <row r="114" spans="1:11" ht="87" customHeight="1" x14ac:dyDescent="0.35">
      <c r="A114" s="25">
        <v>104</v>
      </c>
      <c r="B114" s="26" t="s">
        <v>312</v>
      </c>
      <c r="C114" s="27" t="s">
        <v>255</v>
      </c>
      <c r="D114" s="26" t="s">
        <v>62</v>
      </c>
      <c r="E114" s="27" t="s">
        <v>83</v>
      </c>
      <c r="F114" s="27" t="s">
        <v>84</v>
      </c>
      <c r="G114" s="28">
        <v>8850</v>
      </c>
      <c r="H114" s="29">
        <f t="shared" si="9"/>
        <v>8850</v>
      </c>
      <c r="I114" s="29">
        <f t="shared" si="10"/>
        <v>0</v>
      </c>
      <c r="J114" s="25" t="s">
        <v>167</v>
      </c>
      <c r="K114" s="30">
        <f t="shared" si="11"/>
        <v>44861</v>
      </c>
    </row>
    <row r="115" spans="1:11" ht="108" customHeight="1" x14ac:dyDescent="0.35">
      <c r="A115" s="25">
        <v>105</v>
      </c>
      <c r="B115" s="26" t="s">
        <v>319</v>
      </c>
      <c r="C115" s="27" t="s">
        <v>256</v>
      </c>
      <c r="D115" s="26" t="s">
        <v>328</v>
      </c>
      <c r="E115" s="27" t="s">
        <v>365</v>
      </c>
      <c r="F115" s="27" t="s">
        <v>471</v>
      </c>
      <c r="G115" s="28">
        <v>127499</v>
      </c>
      <c r="H115" s="29">
        <f t="shared" si="9"/>
        <v>127499</v>
      </c>
      <c r="I115" s="29">
        <f t="shared" si="10"/>
        <v>0</v>
      </c>
      <c r="J115" s="25" t="s">
        <v>167</v>
      </c>
      <c r="K115" s="30">
        <f t="shared" si="11"/>
        <v>44862</v>
      </c>
    </row>
    <row r="116" spans="1:11" ht="123" customHeight="1" x14ac:dyDescent="0.35">
      <c r="A116" s="25">
        <v>106</v>
      </c>
      <c r="B116" s="26" t="s">
        <v>322</v>
      </c>
      <c r="C116" s="27" t="s">
        <v>257</v>
      </c>
      <c r="D116" s="26" t="s">
        <v>58</v>
      </c>
      <c r="E116" s="27" t="s">
        <v>366</v>
      </c>
      <c r="F116" s="27" t="s">
        <v>472</v>
      </c>
      <c r="G116" s="28">
        <v>590266.61</v>
      </c>
      <c r="H116" s="29">
        <f t="shared" si="9"/>
        <v>590266.61</v>
      </c>
      <c r="I116" s="29">
        <f t="shared" si="10"/>
        <v>0</v>
      </c>
      <c r="J116" s="25" t="s">
        <v>167</v>
      </c>
      <c r="K116" s="30">
        <f t="shared" si="11"/>
        <v>44868</v>
      </c>
    </row>
    <row r="117" spans="1:11" ht="90.75" customHeight="1" x14ac:dyDescent="0.35">
      <c r="A117" s="25">
        <v>107</v>
      </c>
      <c r="B117" s="26" t="s">
        <v>308</v>
      </c>
      <c r="C117" s="27" t="s">
        <v>258</v>
      </c>
      <c r="D117" s="26" t="s">
        <v>25</v>
      </c>
      <c r="E117" s="27" t="s">
        <v>367</v>
      </c>
      <c r="F117" s="27" t="s">
        <v>473</v>
      </c>
      <c r="G117" s="28">
        <v>340135.07</v>
      </c>
      <c r="H117" s="29">
        <f t="shared" si="9"/>
        <v>340135.07</v>
      </c>
      <c r="I117" s="29">
        <f t="shared" si="10"/>
        <v>0</v>
      </c>
      <c r="J117" s="25" t="s">
        <v>167</v>
      </c>
      <c r="K117" s="30">
        <f t="shared" si="11"/>
        <v>44869</v>
      </c>
    </row>
    <row r="118" spans="1:11" ht="180" customHeight="1" x14ac:dyDescent="0.35">
      <c r="A118" s="25">
        <v>108</v>
      </c>
      <c r="B118" s="26" t="s">
        <v>316</v>
      </c>
      <c r="C118" s="27" t="s">
        <v>259</v>
      </c>
      <c r="D118" s="26" t="s">
        <v>7</v>
      </c>
      <c r="E118" s="27" t="s">
        <v>86</v>
      </c>
      <c r="F118" s="27" t="s">
        <v>474</v>
      </c>
      <c r="G118" s="28">
        <v>80666.679999999993</v>
      </c>
      <c r="H118" s="29">
        <f t="shared" si="9"/>
        <v>80666.679999999993</v>
      </c>
      <c r="I118" s="29">
        <f t="shared" si="10"/>
        <v>0</v>
      </c>
      <c r="J118" s="25" t="s">
        <v>167</v>
      </c>
      <c r="K118" s="30">
        <f t="shared" si="11"/>
        <v>44867</v>
      </c>
    </row>
    <row r="119" spans="1:11" ht="120.75" customHeight="1" x14ac:dyDescent="0.35">
      <c r="A119" s="25">
        <v>109</v>
      </c>
      <c r="B119" s="26" t="s">
        <v>306</v>
      </c>
      <c r="C119" s="27" t="s">
        <v>260</v>
      </c>
      <c r="D119" s="26" t="s">
        <v>60</v>
      </c>
      <c r="E119" s="27" t="s">
        <v>87</v>
      </c>
      <c r="F119" s="27" t="s">
        <v>475</v>
      </c>
      <c r="G119" s="28">
        <v>118000</v>
      </c>
      <c r="H119" s="29">
        <f t="shared" si="9"/>
        <v>118000</v>
      </c>
      <c r="I119" s="29">
        <f t="shared" si="10"/>
        <v>0</v>
      </c>
      <c r="J119" s="25" t="s">
        <v>167</v>
      </c>
      <c r="K119" s="30">
        <f t="shared" si="11"/>
        <v>44852</v>
      </c>
    </row>
    <row r="120" spans="1:11" ht="96.75" customHeight="1" x14ac:dyDescent="0.35">
      <c r="A120" s="25">
        <v>110</v>
      </c>
      <c r="B120" s="26" t="s">
        <v>322</v>
      </c>
      <c r="C120" s="27" t="s">
        <v>261</v>
      </c>
      <c r="D120" s="26" t="s">
        <v>6</v>
      </c>
      <c r="E120" s="27" t="s">
        <v>88</v>
      </c>
      <c r="F120" s="27" t="s">
        <v>476</v>
      </c>
      <c r="G120" s="28">
        <v>54079.87</v>
      </c>
      <c r="H120" s="29">
        <f t="shared" si="9"/>
        <v>54079.87</v>
      </c>
      <c r="I120" s="29">
        <f t="shared" si="10"/>
        <v>0</v>
      </c>
      <c r="J120" s="25" t="s">
        <v>167</v>
      </c>
      <c r="K120" s="30">
        <f t="shared" si="11"/>
        <v>44868</v>
      </c>
    </row>
    <row r="121" spans="1:11" ht="87.75" customHeight="1" x14ac:dyDescent="0.35">
      <c r="A121" s="25">
        <v>111</v>
      </c>
      <c r="B121" s="26" t="s">
        <v>322</v>
      </c>
      <c r="C121" s="27" t="s">
        <v>261</v>
      </c>
      <c r="D121" s="26" t="s">
        <v>328</v>
      </c>
      <c r="E121" s="27" t="s">
        <v>88</v>
      </c>
      <c r="F121" s="27" t="s">
        <v>476</v>
      </c>
      <c r="G121" s="28">
        <v>192659.54</v>
      </c>
      <c r="H121" s="29">
        <f t="shared" si="9"/>
        <v>192659.54</v>
      </c>
      <c r="I121" s="29">
        <f t="shared" si="10"/>
        <v>0</v>
      </c>
      <c r="J121" s="25" t="s">
        <v>167</v>
      </c>
      <c r="K121" s="30">
        <f t="shared" si="11"/>
        <v>44868</v>
      </c>
    </row>
    <row r="122" spans="1:11" ht="100.5" customHeight="1" x14ac:dyDescent="0.35">
      <c r="A122" s="25">
        <v>112</v>
      </c>
      <c r="B122" s="26" t="s">
        <v>304</v>
      </c>
      <c r="C122" s="27" t="s">
        <v>262</v>
      </c>
      <c r="D122" s="26" t="s">
        <v>5</v>
      </c>
      <c r="E122" s="27" t="s">
        <v>88</v>
      </c>
      <c r="F122" s="27" t="s">
        <v>477</v>
      </c>
      <c r="G122" s="28">
        <v>39314.06</v>
      </c>
      <c r="H122" s="29">
        <f t="shared" si="9"/>
        <v>39314.06</v>
      </c>
      <c r="I122" s="29">
        <f t="shared" si="10"/>
        <v>0</v>
      </c>
      <c r="J122" s="25" t="s">
        <v>167</v>
      </c>
      <c r="K122" s="30">
        <f t="shared" si="11"/>
        <v>44854</v>
      </c>
    </row>
    <row r="123" spans="1:11" ht="87.75" customHeight="1" x14ac:dyDescent="0.35">
      <c r="A123" s="25">
        <v>113</v>
      </c>
      <c r="B123" s="26" t="s">
        <v>304</v>
      </c>
      <c r="C123" s="27" t="s">
        <v>262</v>
      </c>
      <c r="D123" s="26" t="s">
        <v>51</v>
      </c>
      <c r="E123" s="27" t="s">
        <v>88</v>
      </c>
      <c r="F123" s="27" t="s">
        <v>477</v>
      </c>
      <c r="G123" s="28">
        <v>16449.669999999998</v>
      </c>
      <c r="H123" s="29">
        <f t="shared" si="9"/>
        <v>16449.669999999998</v>
      </c>
      <c r="I123" s="29">
        <f t="shared" si="10"/>
        <v>0</v>
      </c>
      <c r="J123" s="25" t="s">
        <v>167</v>
      </c>
      <c r="K123" s="30">
        <f t="shared" si="11"/>
        <v>44854</v>
      </c>
    </row>
    <row r="124" spans="1:11" ht="94.5" customHeight="1" x14ac:dyDescent="0.35">
      <c r="A124" s="25">
        <v>114</v>
      </c>
      <c r="B124" s="26" t="s">
        <v>304</v>
      </c>
      <c r="C124" s="27" t="s">
        <v>263</v>
      </c>
      <c r="D124" s="26" t="s">
        <v>51</v>
      </c>
      <c r="E124" s="27" t="s">
        <v>88</v>
      </c>
      <c r="F124" s="27" t="s">
        <v>478</v>
      </c>
      <c r="G124" s="28">
        <v>33814</v>
      </c>
      <c r="H124" s="29">
        <f t="shared" si="9"/>
        <v>33814</v>
      </c>
      <c r="I124" s="29">
        <f t="shared" si="10"/>
        <v>0</v>
      </c>
      <c r="J124" s="25" t="s">
        <v>167</v>
      </c>
      <c r="K124" s="30">
        <f t="shared" si="11"/>
        <v>44854</v>
      </c>
    </row>
    <row r="125" spans="1:11" ht="93" customHeight="1" x14ac:dyDescent="0.35">
      <c r="A125" s="25">
        <v>115</v>
      </c>
      <c r="B125" s="26" t="s">
        <v>304</v>
      </c>
      <c r="C125" s="27" t="s">
        <v>263</v>
      </c>
      <c r="D125" s="26" t="s">
        <v>18</v>
      </c>
      <c r="E125" s="27" t="s">
        <v>88</v>
      </c>
      <c r="F125" s="27" t="s">
        <v>478</v>
      </c>
      <c r="G125" s="28">
        <v>16320</v>
      </c>
      <c r="H125" s="29">
        <f t="shared" si="9"/>
        <v>16320</v>
      </c>
      <c r="I125" s="29">
        <f t="shared" si="10"/>
        <v>0</v>
      </c>
      <c r="J125" s="25" t="s">
        <v>167</v>
      </c>
      <c r="K125" s="30">
        <f t="shared" si="11"/>
        <v>44854</v>
      </c>
    </row>
    <row r="126" spans="1:11" ht="126" customHeight="1" x14ac:dyDescent="0.35">
      <c r="A126" s="25">
        <v>116</v>
      </c>
      <c r="B126" s="26" t="s">
        <v>314</v>
      </c>
      <c r="C126" s="27" t="s">
        <v>264</v>
      </c>
      <c r="D126" s="26" t="s">
        <v>330</v>
      </c>
      <c r="E126" s="27" t="s">
        <v>368</v>
      </c>
      <c r="F126" s="27" t="s">
        <v>479</v>
      </c>
      <c r="G126" s="28">
        <v>132590.70000000001</v>
      </c>
      <c r="H126" s="29">
        <f t="shared" si="9"/>
        <v>132590.70000000001</v>
      </c>
      <c r="I126" s="29">
        <f t="shared" si="10"/>
        <v>0</v>
      </c>
      <c r="J126" s="25" t="s">
        <v>167</v>
      </c>
      <c r="K126" s="30">
        <f t="shared" si="11"/>
        <v>44877</v>
      </c>
    </row>
    <row r="127" spans="1:11" ht="121.5" customHeight="1" x14ac:dyDescent="0.35">
      <c r="A127" s="25">
        <v>117</v>
      </c>
      <c r="B127" s="26" t="s">
        <v>309</v>
      </c>
      <c r="C127" s="27" t="s">
        <v>265</v>
      </c>
      <c r="D127" s="26" t="s">
        <v>18</v>
      </c>
      <c r="E127" s="27" t="s">
        <v>369</v>
      </c>
      <c r="F127" s="27" t="s">
        <v>480</v>
      </c>
      <c r="G127" s="28">
        <v>326700.46000000002</v>
      </c>
      <c r="H127" s="29">
        <f t="shared" si="9"/>
        <v>326700.46000000002</v>
      </c>
      <c r="I127" s="29">
        <f t="shared" si="10"/>
        <v>0</v>
      </c>
      <c r="J127" s="25" t="s">
        <v>167</v>
      </c>
      <c r="K127" s="30">
        <f t="shared" si="11"/>
        <v>44866</v>
      </c>
    </row>
    <row r="128" spans="1:11" ht="105" customHeight="1" x14ac:dyDescent="0.35">
      <c r="A128" s="25">
        <v>118</v>
      </c>
      <c r="B128" s="26" t="s">
        <v>311</v>
      </c>
      <c r="C128" s="27" t="s">
        <v>266</v>
      </c>
      <c r="D128" s="26" t="s">
        <v>18</v>
      </c>
      <c r="E128" s="27" t="s">
        <v>369</v>
      </c>
      <c r="F128" s="27" t="s">
        <v>481</v>
      </c>
      <c r="G128" s="28">
        <v>282548.99</v>
      </c>
      <c r="H128" s="29">
        <f t="shared" si="9"/>
        <v>282548.99</v>
      </c>
      <c r="I128" s="29">
        <f t="shared" si="10"/>
        <v>0</v>
      </c>
      <c r="J128" s="25" t="s">
        <v>167</v>
      </c>
      <c r="K128" s="30">
        <f t="shared" si="11"/>
        <v>44874</v>
      </c>
    </row>
    <row r="129" spans="1:11" ht="102.75" customHeight="1" x14ac:dyDescent="0.35">
      <c r="A129" s="25">
        <v>119</v>
      </c>
      <c r="B129" s="26" t="s">
        <v>312</v>
      </c>
      <c r="C129" s="27" t="s">
        <v>267</v>
      </c>
      <c r="D129" s="26" t="s">
        <v>18</v>
      </c>
      <c r="E129" s="27" t="s">
        <v>90</v>
      </c>
      <c r="F129" s="27" t="s">
        <v>91</v>
      </c>
      <c r="G129" s="28">
        <v>70800</v>
      </c>
      <c r="H129" s="29">
        <f t="shared" si="9"/>
        <v>70800</v>
      </c>
      <c r="I129" s="29">
        <f t="shared" si="10"/>
        <v>0</v>
      </c>
      <c r="J129" s="25" t="s">
        <v>167</v>
      </c>
      <c r="K129" s="30">
        <f t="shared" si="11"/>
        <v>44861</v>
      </c>
    </row>
    <row r="130" spans="1:11" ht="109.5" customHeight="1" x14ac:dyDescent="0.35">
      <c r="A130" s="25">
        <v>120</v>
      </c>
      <c r="B130" s="26" t="s">
        <v>304</v>
      </c>
      <c r="C130" s="27" t="s">
        <v>268</v>
      </c>
      <c r="D130" s="26" t="s">
        <v>35</v>
      </c>
      <c r="E130" s="27" t="s">
        <v>90</v>
      </c>
      <c r="F130" s="27" t="s">
        <v>482</v>
      </c>
      <c r="G130" s="28">
        <v>290008.59999999998</v>
      </c>
      <c r="H130" s="29">
        <f t="shared" si="9"/>
        <v>290008.59999999998</v>
      </c>
      <c r="I130" s="29">
        <f t="shared" si="10"/>
        <v>0</v>
      </c>
      <c r="J130" s="25" t="s">
        <v>167</v>
      </c>
      <c r="K130" s="30">
        <f t="shared" si="11"/>
        <v>44854</v>
      </c>
    </row>
    <row r="131" spans="1:11" ht="97.5" customHeight="1" x14ac:dyDescent="0.35">
      <c r="A131" s="25">
        <v>121</v>
      </c>
      <c r="B131" s="26" t="s">
        <v>321</v>
      </c>
      <c r="C131" s="27" t="s">
        <v>269</v>
      </c>
      <c r="D131" s="26" t="s">
        <v>82</v>
      </c>
      <c r="E131" s="27" t="s">
        <v>92</v>
      </c>
      <c r="F131" s="27" t="s">
        <v>483</v>
      </c>
      <c r="G131" s="28">
        <v>81000</v>
      </c>
      <c r="H131" s="29">
        <f t="shared" si="9"/>
        <v>81000</v>
      </c>
      <c r="I131" s="29">
        <f t="shared" si="10"/>
        <v>0</v>
      </c>
      <c r="J131" s="25" t="s">
        <v>167</v>
      </c>
      <c r="K131" s="30">
        <f t="shared" si="11"/>
        <v>44859</v>
      </c>
    </row>
    <row r="132" spans="1:11" ht="104.25" customHeight="1" x14ac:dyDescent="0.35">
      <c r="A132" s="25">
        <v>122</v>
      </c>
      <c r="B132" s="26" t="s">
        <v>303</v>
      </c>
      <c r="C132" s="27" t="s">
        <v>270</v>
      </c>
      <c r="D132" s="26" t="s">
        <v>28</v>
      </c>
      <c r="E132" s="27" t="s">
        <v>92</v>
      </c>
      <c r="F132" s="27" t="s">
        <v>484</v>
      </c>
      <c r="G132" s="28">
        <v>44000</v>
      </c>
      <c r="H132" s="29">
        <f t="shared" si="9"/>
        <v>44000</v>
      </c>
      <c r="I132" s="29">
        <f t="shared" si="10"/>
        <v>0</v>
      </c>
      <c r="J132" s="25" t="s">
        <v>167</v>
      </c>
      <c r="K132" s="30">
        <f t="shared" si="11"/>
        <v>44863</v>
      </c>
    </row>
    <row r="133" spans="1:11" ht="89.25" customHeight="1" x14ac:dyDescent="0.35">
      <c r="A133" s="25">
        <v>123</v>
      </c>
      <c r="B133" s="26" t="s">
        <v>303</v>
      </c>
      <c r="C133" s="27" t="s">
        <v>270</v>
      </c>
      <c r="D133" s="26" t="s">
        <v>33</v>
      </c>
      <c r="E133" s="27" t="s">
        <v>92</v>
      </c>
      <c r="F133" s="27" t="s">
        <v>484</v>
      </c>
      <c r="G133" s="28">
        <v>67000</v>
      </c>
      <c r="H133" s="29">
        <f t="shared" si="9"/>
        <v>67000</v>
      </c>
      <c r="I133" s="29">
        <f t="shared" si="10"/>
        <v>0</v>
      </c>
      <c r="J133" s="25" t="s">
        <v>167</v>
      </c>
      <c r="K133" s="30">
        <f t="shared" si="11"/>
        <v>44863</v>
      </c>
    </row>
    <row r="134" spans="1:11" ht="96.75" customHeight="1" x14ac:dyDescent="0.35">
      <c r="A134" s="25">
        <v>124</v>
      </c>
      <c r="B134" s="26" t="s">
        <v>321</v>
      </c>
      <c r="C134" s="27" t="s">
        <v>271</v>
      </c>
      <c r="D134" s="26" t="s">
        <v>82</v>
      </c>
      <c r="E134" s="27" t="s">
        <v>370</v>
      </c>
      <c r="F134" s="27" t="s">
        <v>485</v>
      </c>
      <c r="G134" s="28">
        <v>132160</v>
      </c>
      <c r="H134" s="29">
        <f t="shared" si="9"/>
        <v>132160</v>
      </c>
      <c r="I134" s="29">
        <f t="shared" si="10"/>
        <v>0</v>
      </c>
      <c r="J134" s="25" t="s">
        <v>167</v>
      </c>
      <c r="K134" s="30">
        <f t="shared" si="11"/>
        <v>44859</v>
      </c>
    </row>
    <row r="135" spans="1:11" ht="120" customHeight="1" x14ac:dyDescent="0.35">
      <c r="A135" s="25">
        <v>125</v>
      </c>
      <c r="B135" s="26" t="s">
        <v>303</v>
      </c>
      <c r="C135" s="27" t="s">
        <v>272</v>
      </c>
      <c r="D135" s="26" t="s">
        <v>37</v>
      </c>
      <c r="E135" s="27" t="s">
        <v>371</v>
      </c>
      <c r="F135" s="27" t="s">
        <v>486</v>
      </c>
      <c r="G135" s="28">
        <v>28516.68</v>
      </c>
      <c r="H135" s="29">
        <f t="shared" si="9"/>
        <v>28516.68</v>
      </c>
      <c r="I135" s="29">
        <f t="shared" si="10"/>
        <v>0</v>
      </c>
      <c r="J135" s="25" t="s">
        <v>167</v>
      </c>
      <c r="K135" s="30">
        <f t="shared" si="11"/>
        <v>44863</v>
      </c>
    </row>
    <row r="136" spans="1:11" ht="116.25" customHeight="1" x14ac:dyDescent="0.35">
      <c r="A136" s="25">
        <v>126</v>
      </c>
      <c r="B136" s="26" t="s">
        <v>303</v>
      </c>
      <c r="C136" s="27" t="s">
        <v>272</v>
      </c>
      <c r="D136" s="26" t="s">
        <v>7</v>
      </c>
      <c r="E136" s="27" t="s">
        <v>371</v>
      </c>
      <c r="F136" s="27" t="s">
        <v>486</v>
      </c>
      <c r="G136" s="28">
        <v>28516.68</v>
      </c>
      <c r="H136" s="29">
        <f t="shared" si="9"/>
        <v>28516.68</v>
      </c>
      <c r="I136" s="29">
        <f t="shared" si="10"/>
        <v>0</v>
      </c>
      <c r="J136" s="25" t="s">
        <v>167</v>
      </c>
      <c r="K136" s="30">
        <f t="shared" si="11"/>
        <v>44863</v>
      </c>
    </row>
    <row r="137" spans="1:11" ht="103.5" customHeight="1" x14ac:dyDescent="0.35">
      <c r="A137" s="25">
        <v>127</v>
      </c>
      <c r="B137" s="26" t="s">
        <v>310</v>
      </c>
      <c r="C137" s="27" t="s">
        <v>273</v>
      </c>
      <c r="D137" s="26" t="s">
        <v>16</v>
      </c>
      <c r="E137" s="27" t="s">
        <v>372</v>
      </c>
      <c r="F137" s="27" t="s">
        <v>487</v>
      </c>
      <c r="G137" s="28">
        <v>211538.13</v>
      </c>
      <c r="H137" s="29">
        <f t="shared" si="9"/>
        <v>211538.13</v>
      </c>
      <c r="I137" s="29">
        <f t="shared" si="10"/>
        <v>0</v>
      </c>
      <c r="J137" s="25" t="s">
        <v>167</v>
      </c>
      <c r="K137" s="30">
        <f t="shared" si="11"/>
        <v>44855</v>
      </c>
    </row>
    <row r="138" spans="1:11" ht="95.25" customHeight="1" x14ac:dyDescent="0.35">
      <c r="A138" s="25">
        <v>128</v>
      </c>
      <c r="B138" s="26" t="s">
        <v>303</v>
      </c>
      <c r="C138" s="27" t="s">
        <v>274</v>
      </c>
      <c r="D138" s="26" t="s">
        <v>47</v>
      </c>
      <c r="E138" s="27" t="s">
        <v>93</v>
      </c>
      <c r="F138" s="27" t="s">
        <v>488</v>
      </c>
      <c r="G138" s="28">
        <v>22500</v>
      </c>
      <c r="H138" s="29">
        <f t="shared" si="9"/>
        <v>22500</v>
      </c>
      <c r="I138" s="29">
        <f t="shared" si="10"/>
        <v>0</v>
      </c>
      <c r="J138" s="25" t="s">
        <v>167</v>
      </c>
      <c r="K138" s="30">
        <f t="shared" si="11"/>
        <v>44863</v>
      </c>
    </row>
    <row r="139" spans="1:11" ht="99" customHeight="1" x14ac:dyDescent="0.35">
      <c r="A139" s="25">
        <v>129</v>
      </c>
      <c r="B139" s="26" t="s">
        <v>304</v>
      </c>
      <c r="C139" s="27" t="s">
        <v>275</v>
      </c>
      <c r="D139" s="26" t="s">
        <v>72</v>
      </c>
      <c r="E139" s="27" t="s">
        <v>93</v>
      </c>
      <c r="F139" s="27" t="s">
        <v>489</v>
      </c>
      <c r="G139" s="28">
        <v>14107</v>
      </c>
      <c r="H139" s="29">
        <f t="shared" ref="H139:H170" si="12">+G139</f>
        <v>14107</v>
      </c>
      <c r="I139" s="29">
        <f t="shared" ref="I139:I169" si="13">+G139-H139</f>
        <v>0</v>
      </c>
      <c r="J139" s="25" t="s">
        <v>167</v>
      </c>
      <c r="K139" s="30">
        <f t="shared" ref="K139:K169" si="14">+B139+15</f>
        <v>44854</v>
      </c>
    </row>
    <row r="140" spans="1:11" ht="98.25" customHeight="1" x14ac:dyDescent="0.35">
      <c r="A140" s="25">
        <v>130</v>
      </c>
      <c r="B140" s="26" t="s">
        <v>304</v>
      </c>
      <c r="C140" s="27" t="s">
        <v>275</v>
      </c>
      <c r="D140" s="26" t="s">
        <v>26</v>
      </c>
      <c r="E140" s="27" t="s">
        <v>93</v>
      </c>
      <c r="F140" s="27" t="s">
        <v>489</v>
      </c>
      <c r="G140" s="28">
        <v>12623</v>
      </c>
      <c r="H140" s="29">
        <f t="shared" si="12"/>
        <v>12623</v>
      </c>
      <c r="I140" s="29">
        <f t="shared" si="13"/>
        <v>0</v>
      </c>
      <c r="J140" s="25" t="s">
        <v>167</v>
      </c>
      <c r="K140" s="30">
        <f t="shared" si="14"/>
        <v>44854</v>
      </c>
    </row>
    <row r="141" spans="1:11" ht="117.75" customHeight="1" x14ac:dyDescent="0.35">
      <c r="A141" s="25">
        <v>131</v>
      </c>
      <c r="B141" s="26" t="s">
        <v>306</v>
      </c>
      <c r="C141" s="27" t="s">
        <v>276</v>
      </c>
      <c r="D141" s="26" t="s">
        <v>79</v>
      </c>
      <c r="E141" s="27" t="s">
        <v>373</v>
      </c>
      <c r="F141" s="27" t="s">
        <v>490</v>
      </c>
      <c r="G141" s="28">
        <v>127500</v>
      </c>
      <c r="H141" s="29">
        <f t="shared" si="12"/>
        <v>127500</v>
      </c>
      <c r="I141" s="29">
        <f t="shared" si="13"/>
        <v>0</v>
      </c>
      <c r="J141" s="25" t="s">
        <v>167</v>
      </c>
      <c r="K141" s="30">
        <f t="shared" si="14"/>
        <v>44852</v>
      </c>
    </row>
    <row r="142" spans="1:11" ht="105" customHeight="1" x14ac:dyDescent="0.35">
      <c r="A142" s="25">
        <v>132</v>
      </c>
      <c r="B142" s="26" t="s">
        <v>306</v>
      </c>
      <c r="C142" s="27" t="s">
        <v>277</v>
      </c>
      <c r="D142" s="26" t="s">
        <v>26</v>
      </c>
      <c r="E142" s="27" t="s">
        <v>374</v>
      </c>
      <c r="F142" s="27" t="s">
        <v>491</v>
      </c>
      <c r="G142" s="28">
        <v>58411.18</v>
      </c>
      <c r="H142" s="29">
        <f t="shared" si="12"/>
        <v>58411.18</v>
      </c>
      <c r="I142" s="29">
        <f t="shared" si="13"/>
        <v>0</v>
      </c>
      <c r="J142" s="25" t="s">
        <v>167</v>
      </c>
      <c r="K142" s="30">
        <f t="shared" si="14"/>
        <v>44852</v>
      </c>
    </row>
    <row r="143" spans="1:11" ht="93" customHeight="1" x14ac:dyDescent="0.35">
      <c r="A143" s="25">
        <v>133</v>
      </c>
      <c r="B143" s="26" t="s">
        <v>307</v>
      </c>
      <c r="C143" s="27" t="s">
        <v>278</v>
      </c>
      <c r="D143" s="26" t="s">
        <v>331</v>
      </c>
      <c r="E143" s="27" t="s">
        <v>94</v>
      </c>
      <c r="F143" s="27" t="s">
        <v>492</v>
      </c>
      <c r="G143" s="28">
        <v>15741.67</v>
      </c>
      <c r="H143" s="29">
        <f t="shared" si="12"/>
        <v>15741.67</v>
      </c>
      <c r="I143" s="29">
        <f t="shared" si="13"/>
        <v>0</v>
      </c>
      <c r="J143" s="25" t="s">
        <v>167</v>
      </c>
      <c r="K143" s="30">
        <f t="shared" si="14"/>
        <v>44875</v>
      </c>
    </row>
    <row r="144" spans="1:11" ht="96.75" customHeight="1" x14ac:dyDescent="0.35">
      <c r="A144" s="25">
        <v>134</v>
      </c>
      <c r="B144" s="26" t="s">
        <v>309</v>
      </c>
      <c r="C144" s="27" t="s">
        <v>279</v>
      </c>
      <c r="D144" s="26" t="s">
        <v>36</v>
      </c>
      <c r="E144" s="27" t="s">
        <v>94</v>
      </c>
      <c r="F144" s="27" t="s">
        <v>493</v>
      </c>
      <c r="G144" s="28">
        <v>19291.03</v>
      </c>
      <c r="H144" s="29">
        <f t="shared" si="12"/>
        <v>19291.03</v>
      </c>
      <c r="I144" s="29">
        <f t="shared" si="13"/>
        <v>0</v>
      </c>
      <c r="J144" s="25" t="s">
        <v>167</v>
      </c>
      <c r="K144" s="30">
        <f t="shared" si="14"/>
        <v>44866</v>
      </c>
    </row>
    <row r="145" spans="1:11" ht="116.25" customHeight="1" x14ac:dyDescent="0.35">
      <c r="A145" s="25">
        <v>135</v>
      </c>
      <c r="B145" s="26" t="s">
        <v>311</v>
      </c>
      <c r="C145" s="27" t="s">
        <v>280</v>
      </c>
      <c r="D145" s="26" t="s">
        <v>78</v>
      </c>
      <c r="E145" s="27" t="s">
        <v>375</v>
      </c>
      <c r="F145" s="27" t="s">
        <v>494</v>
      </c>
      <c r="G145" s="28">
        <v>223020</v>
      </c>
      <c r="H145" s="29">
        <f t="shared" si="12"/>
        <v>223020</v>
      </c>
      <c r="I145" s="29">
        <f t="shared" si="13"/>
        <v>0</v>
      </c>
      <c r="J145" s="25" t="s">
        <v>167</v>
      </c>
      <c r="K145" s="30">
        <f t="shared" si="14"/>
        <v>44874</v>
      </c>
    </row>
    <row r="146" spans="1:11" ht="105.75" customHeight="1" x14ac:dyDescent="0.35">
      <c r="A146" s="25">
        <v>136</v>
      </c>
      <c r="B146" s="26" t="s">
        <v>308</v>
      </c>
      <c r="C146" s="27" t="s">
        <v>281</v>
      </c>
      <c r="D146" s="26" t="s">
        <v>79</v>
      </c>
      <c r="E146" s="27" t="s">
        <v>376</v>
      </c>
      <c r="F146" s="27" t="s">
        <v>495</v>
      </c>
      <c r="G146" s="28">
        <v>15679.08</v>
      </c>
      <c r="H146" s="29">
        <f t="shared" si="12"/>
        <v>15679.08</v>
      </c>
      <c r="I146" s="29">
        <f t="shared" si="13"/>
        <v>0</v>
      </c>
      <c r="J146" s="25" t="s">
        <v>167</v>
      </c>
      <c r="K146" s="30">
        <f t="shared" si="14"/>
        <v>44869</v>
      </c>
    </row>
    <row r="147" spans="1:11" ht="104.25" customHeight="1" x14ac:dyDescent="0.35">
      <c r="A147" s="25">
        <v>137</v>
      </c>
      <c r="B147" s="26" t="s">
        <v>306</v>
      </c>
      <c r="C147" s="27" t="s">
        <v>282</v>
      </c>
      <c r="D147" s="26" t="s">
        <v>82</v>
      </c>
      <c r="E147" s="27" t="s">
        <v>377</v>
      </c>
      <c r="F147" s="27" t="s">
        <v>496</v>
      </c>
      <c r="G147" s="28">
        <v>8222.5</v>
      </c>
      <c r="H147" s="29">
        <f t="shared" si="12"/>
        <v>8222.5</v>
      </c>
      <c r="I147" s="29">
        <f t="shared" si="13"/>
        <v>0</v>
      </c>
      <c r="J147" s="25" t="s">
        <v>167</v>
      </c>
      <c r="K147" s="30">
        <f t="shared" si="14"/>
        <v>44852</v>
      </c>
    </row>
    <row r="148" spans="1:11" ht="102.75" customHeight="1" x14ac:dyDescent="0.35">
      <c r="A148" s="25">
        <v>138</v>
      </c>
      <c r="B148" s="26" t="s">
        <v>318</v>
      </c>
      <c r="C148" s="27" t="s">
        <v>283</v>
      </c>
      <c r="D148" s="26" t="s">
        <v>3</v>
      </c>
      <c r="E148" s="27" t="s">
        <v>95</v>
      </c>
      <c r="F148" s="27" t="s">
        <v>497</v>
      </c>
      <c r="G148" s="28">
        <v>23600</v>
      </c>
      <c r="H148" s="29">
        <f t="shared" si="12"/>
        <v>23600</v>
      </c>
      <c r="I148" s="29">
        <f t="shared" si="13"/>
        <v>0</v>
      </c>
      <c r="J148" s="25" t="s">
        <v>167</v>
      </c>
      <c r="K148" s="30">
        <f t="shared" si="14"/>
        <v>44876</v>
      </c>
    </row>
    <row r="149" spans="1:11" ht="98.25" customHeight="1" x14ac:dyDescent="0.35">
      <c r="A149" s="25">
        <v>139</v>
      </c>
      <c r="B149" s="26" t="s">
        <v>309</v>
      </c>
      <c r="C149" s="27" t="s">
        <v>284</v>
      </c>
      <c r="D149" s="26" t="s">
        <v>73</v>
      </c>
      <c r="E149" s="27" t="s">
        <v>378</v>
      </c>
      <c r="F149" s="27" t="s">
        <v>498</v>
      </c>
      <c r="G149" s="28">
        <v>23873.759999999998</v>
      </c>
      <c r="H149" s="29">
        <f t="shared" si="12"/>
        <v>23873.759999999998</v>
      </c>
      <c r="I149" s="29">
        <f t="shared" si="13"/>
        <v>0</v>
      </c>
      <c r="J149" s="25" t="s">
        <v>167</v>
      </c>
      <c r="K149" s="30">
        <f t="shared" si="14"/>
        <v>44866</v>
      </c>
    </row>
    <row r="150" spans="1:11" ht="98.25" customHeight="1" x14ac:dyDescent="0.35">
      <c r="A150" s="25">
        <v>140</v>
      </c>
      <c r="B150" s="26" t="s">
        <v>309</v>
      </c>
      <c r="C150" s="27" t="s">
        <v>284</v>
      </c>
      <c r="D150" s="26" t="s">
        <v>55</v>
      </c>
      <c r="E150" s="27" t="s">
        <v>378</v>
      </c>
      <c r="F150" s="27" t="s">
        <v>498</v>
      </c>
      <c r="G150" s="28">
        <v>9416.4</v>
      </c>
      <c r="H150" s="29">
        <f t="shared" si="12"/>
        <v>9416.4</v>
      </c>
      <c r="I150" s="29">
        <f t="shared" si="13"/>
        <v>0</v>
      </c>
      <c r="J150" s="25" t="s">
        <v>167</v>
      </c>
      <c r="K150" s="30">
        <f t="shared" si="14"/>
        <v>44866</v>
      </c>
    </row>
    <row r="151" spans="1:11" ht="110.25" customHeight="1" x14ac:dyDescent="0.35">
      <c r="A151" s="25">
        <v>141</v>
      </c>
      <c r="B151" s="26" t="s">
        <v>313</v>
      </c>
      <c r="C151" s="27" t="s">
        <v>285</v>
      </c>
      <c r="D151" s="26" t="s">
        <v>20</v>
      </c>
      <c r="E151" s="27" t="s">
        <v>96</v>
      </c>
      <c r="F151" s="27" t="s">
        <v>499</v>
      </c>
      <c r="G151" s="28">
        <v>924701.1</v>
      </c>
      <c r="H151" s="29">
        <f t="shared" si="12"/>
        <v>924701.1</v>
      </c>
      <c r="I151" s="29">
        <f t="shared" si="13"/>
        <v>0</v>
      </c>
      <c r="J151" s="25" t="s">
        <v>167</v>
      </c>
      <c r="K151" s="30">
        <f t="shared" si="14"/>
        <v>44853</v>
      </c>
    </row>
    <row r="152" spans="1:11" ht="132" customHeight="1" x14ac:dyDescent="0.35">
      <c r="A152" s="25">
        <v>142</v>
      </c>
      <c r="B152" s="26" t="s">
        <v>306</v>
      </c>
      <c r="C152" s="27" t="s">
        <v>286</v>
      </c>
      <c r="D152" s="26" t="s">
        <v>82</v>
      </c>
      <c r="E152" s="27" t="s">
        <v>379</v>
      </c>
      <c r="F152" s="27" t="s">
        <v>500</v>
      </c>
      <c r="G152" s="28">
        <v>574660</v>
      </c>
      <c r="H152" s="29">
        <f t="shared" si="12"/>
        <v>574660</v>
      </c>
      <c r="I152" s="29">
        <f t="shared" si="13"/>
        <v>0</v>
      </c>
      <c r="J152" s="25" t="s">
        <v>167</v>
      </c>
      <c r="K152" s="30">
        <f t="shared" si="14"/>
        <v>44852</v>
      </c>
    </row>
    <row r="153" spans="1:11" ht="120" customHeight="1" x14ac:dyDescent="0.35">
      <c r="A153" s="25">
        <v>143</v>
      </c>
      <c r="B153" s="26" t="s">
        <v>321</v>
      </c>
      <c r="C153" s="27" t="s">
        <v>287</v>
      </c>
      <c r="D153" s="26" t="s">
        <v>32</v>
      </c>
      <c r="E153" s="27" t="s">
        <v>380</v>
      </c>
      <c r="F153" s="27" t="s">
        <v>501</v>
      </c>
      <c r="G153" s="28">
        <v>221085.98</v>
      </c>
      <c r="H153" s="29">
        <f t="shared" si="12"/>
        <v>221085.98</v>
      </c>
      <c r="I153" s="29">
        <f t="shared" si="13"/>
        <v>0</v>
      </c>
      <c r="J153" s="25" t="s">
        <v>167</v>
      </c>
      <c r="K153" s="30">
        <f t="shared" si="14"/>
        <v>44859</v>
      </c>
    </row>
    <row r="154" spans="1:11" ht="108.75" customHeight="1" x14ac:dyDescent="0.35">
      <c r="A154" s="25">
        <v>144</v>
      </c>
      <c r="B154" s="26" t="s">
        <v>322</v>
      </c>
      <c r="C154" s="27" t="s">
        <v>288</v>
      </c>
      <c r="D154" s="26" t="s">
        <v>78</v>
      </c>
      <c r="E154" s="27" t="s">
        <v>97</v>
      </c>
      <c r="F154" s="27" t="s">
        <v>502</v>
      </c>
      <c r="G154" s="28">
        <v>28420</v>
      </c>
      <c r="H154" s="29">
        <f t="shared" si="12"/>
        <v>28420</v>
      </c>
      <c r="I154" s="29">
        <f t="shared" si="13"/>
        <v>0</v>
      </c>
      <c r="J154" s="25" t="s">
        <v>167</v>
      </c>
      <c r="K154" s="30">
        <f t="shared" si="14"/>
        <v>44868</v>
      </c>
    </row>
    <row r="155" spans="1:11" ht="109.5" customHeight="1" x14ac:dyDescent="0.35">
      <c r="A155" s="25">
        <v>145</v>
      </c>
      <c r="B155" s="26" t="s">
        <v>317</v>
      </c>
      <c r="C155" s="27" t="s">
        <v>289</v>
      </c>
      <c r="D155" s="26" t="s">
        <v>64</v>
      </c>
      <c r="E155" s="27" t="s">
        <v>381</v>
      </c>
      <c r="F155" s="27" t="s">
        <v>503</v>
      </c>
      <c r="G155" s="28">
        <v>41620.080000000002</v>
      </c>
      <c r="H155" s="29">
        <f t="shared" si="12"/>
        <v>41620.080000000002</v>
      </c>
      <c r="I155" s="29">
        <f t="shared" si="13"/>
        <v>0</v>
      </c>
      <c r="J155" s="25" t="s">
        <v>167</v>
      </c>
      <c r="K155" s="30">
        <f t="shared" si="14"/>
        <v>44856</v>
      </c>
    </row>
    <row r="156" spans="1:11" ht="87" customHeight="1" x14ac:dyDescent="0.35">
      <c r="A156" s="25">
        <v>146</v>
      </c>
      <c r="B156" s="26" t="s">
        <v>313</v>
      </c>
      <c r="C156" s="27" t="s">
        <v>290</v>
      </c>
      <c r="D156" s="26" t="s">
        <v>8</v>
      </c>
      <c r="E156" s="27" t="s">
        <v>382</v>
      </c>
      <c r="F156" s="27" t="s">
        <v>504</v>
      </c>
      <c r="G156" s="28">
        <v>41909</v>
      </c>
      <c r="H156" s="29">
        <f t="shared" si="12"/>
        <v>41909</v>
      </c>
      <c r="I156" s="29">
        <f t="shared" si="13"/>
        <v>0</v>
      </c>
      <c r="J156" s="25" t="s">
        <v>167</v>
      </c>
      <c r="K156" s="30">
        <f t="shared" si="14"/>
        <v>44853</v>
      </c>
    </row>
    <row r="157" spans="1:11" ht="106.5" customHeight="1" x14ac:dyDescent="0.35">
      <c r="A157" s="25">
        <v>147</v>
      </c>
      <c r="B157" s="26" t="s">
        <v>317</v>
      </c>
      <c r="C157" s="27" t="s">
        <v>291</v>
      </c>
      <c r="D157" s="26" t="s">
        <v>33</v>
      </c>
      <c r="E157" s="27" t="s">
        <v>382</v>
      </c>
      <c r="F157" s="27" t="s">
        <v>505</v>
      </c>
      <c r="G157" s="28">
        <v>41950</v>
      </c>
      <c r="H157" s="29">
        <f t="shared" si="12"/>
        <v>41950</v>
      </c>
      <c r="I157" s="29">
        <f t="shared" si="13"/>
        <v>0</v>
      </c>
      <c r="J157" s="25" t="s">
        <v>167</v>
      </c>
      <c r="K157" s="30">
        <f t="shared" si="14"/>
        <v>44856</v>
      </c>
    </row>
    <row r="158" spans="1:11" ht="98.25" customHeight="1" x14ac:dyDescent="0.35">
      <c r="A158" s="25">
        <v>148</v>
      </c>
      <c r="B158" s="26" t="s">
        <v>321</v>
      </c>
      <c r="C158" s="27" t="s">
        <v>292</v>
      </c>
      <c r="D158" s="26" t="s">
        <v>47</v>
      </c>
      <c r="E158" s="27" t="s">
        <v>383</v>
      </c>
      <c r="F158" s="27" t="s">
        <v>506</v>
      </c>
      <c r="G158" s="28">
        <v>23390</v>
      </c>
      <c r="H158" s="29">
        <f t="shared" si="12"/>
        <v>23390</v>
      </c>
      <c r="I158" s="29">
        <f t="shared" si="13"/>
        <v>0</v>
      </c>
      <c r="J158" s="25" t="s">
        <v>167</v>
      </c>
      <c r="K158" s="30">
        <f t="shared" si="14"/>
        <v>44859</v>
      </c>
    </row>
    <row r="159" spans="1:11" ht="128.25" customHeight="1" x14ac:dyDescent="0.35">
      <c r="A159" s="25">
        <v>149</v>
      </c>
      <c r="B159" s="26" t="s">
        <v>312</v>
      </c>
      <c r="C159" s="27" t="s">
        <v>293</v>
      </c>
      <c r="D159" s="26" t="s">
        <v>29</v>
      </c>
      <c r="E159" s="27" t="s">
        <v>384</v>
      </c>
      <c r="F159" s="27" t="s">
        <v>507</v>
      </c>
      <c r="G159" s="28">
        <v>535339.35</v>
      </c>
      <c r="H159" s="29">
        <f t="shared" si="12"/>
        <v>535339.35</v>
      </c>
      <c r="I159" s="29">
        <f t="shared" si="13"/>
        <v>0</v>
      </c>
      <c r="J159" s="25" t="s">
        <v>167</v>
      </c>
      <c r="K159" s="30">
        <f t="shared" si="14"/>
        <v>44861</v>
      </c>
    </row>
    <row r="160" spans="1:11" ht="102.75" customHeight="1" x14ac:dyDescent="0.35">
      <c r="A160" s="25">
        <v>150</v>
      </c>
      <c r="B160" s="26" t="s">
        <v>308</v>
      </c>
      <c r="C160" s="27" t="s">
        <v>294</v>
      </c>
      <c r="D160" s="26" t="s">
        <v>7</v>
      </c>
      <c r="E160" s="27" t="s">
        <v>98</v>
      </c>
      <c r="F160" s="27" t="s">
        <v>508</v>
      </c>
      <c r="G160" s="28">
        <v>7482</v>
      </c>
      <c r="H160" s="29">
        <f t="shared" si="12"/>
        <v>7482</v>
      </c>
      <c r="I160" s="29">
        <f t="shared" si="13"/>
        <v>0</v>
      </c>
      <c r="J160" s="25" t="s">
        <v>167</v>
      </c>
      <c r="K160" s="30">
        <f t="shared" si="14"/>
        <v>44869</v>
      </c>
    </row>
    <row r="161" spans="1:11" ht="114.75" customHeight="1" x14ac:dyDescent="0.35">
      <c r="A161" s="25">
        <v>151</v>
      </c>
      <c r="B161" s="26" t="s">
        <v>303</v>
      </c>
      <c r="C161" s="27" t="s">
        <v>295</v>
      </c>
      <c r="D161" s="26" t="s">
        <v>58</v>
      </c>
      <c r="E161" s="27" t="s">
        <v>99</v>
      </c>
      <c r="F161" s="27" t="s">
        <v>509</v>
      </c>
      <c r="G161" s="28">
        <v>26695.26</v>
      </c>
      <c r="H161" s="29">
        <f t="shared" si="12"/>
        <v>26695.26</v>
      </c>
      <c r="I161" s="29">
        <f t="shared" si="13"/>
        <v>0</v>
      </c>
      <c r="J161" s="25" t="s">
        <v>167</v>
      </c>
      <c r="K161" s="30">
        <f t="shared" si="14"/>
        <v>44863</v>
      </c>
    </row>
    <row r="162" spans="1:11" ht="129.75" customHeight="1" x14ac:dyDescent="0.35">
      <c r="A162" s="25">
        <v>152</v>
      </c>
      <c r="B162" s="26" t="s">
        <v>321</v>
      </c>
      <c r="C162" s="27" t="s">
        <v>296</v>
      </c>
      <c r="D162" s="26" t="s">
        <v>58</v>
      </c>
      <c r="E162" s="27" t="s">
        <v>99</v>
      </c>
      <c r="F162" s="27" t="s">
        <v>510</v>
      </c>
      <c r="G162" s="28">
        <v>104070.69</v>
      </c>
      <c r="H162" s="29">
        <f t="shared" si="12"/>
        <v>104070.69</v>
      </c>
      <c r="I162" s="29">
        <f t="shared" si="13"/>
        <v>0</v>
      </c>
      <c r="J162" s="25" t="s">
        <v>167</v>
      </c>
      <c r="K162" s="30">
        <f t="shared" si="14"/>
        <v>44859</v>
      </c>
    </row>
    <row r="163" spans="1:11" ht="96.75" customHeight="1" x14ac:dyDescent="0.35">
      <c r="A163" s="25">
        <v>153</v>
      </c>
      <c r="B163" s="26" t="s">
        <v>304</v>
      </c>
      <c r="C163" s="27" t="s">
        <v>297</v>
      </c>
      <c r="D163" s="26" t="s">
        <v>78</v>
      </c>
      <c r="E163" s="27" t="s">
        <v>100</v>
      </c>
      <c r="F163" s="27" t="s">
        <v>511</v>
      </c>
      <c r="G163" s="28">
        <v>509185</v>
      </c>
      <c r="H163" s="29">
        <f t="shared" si="12"/>
        <v>509185</v>
      </c>
      <c r="I163" s="29">
        <f t="shared" si="13"/>
        <v>0</v>
      </c>
      <c r="J163" s="25" t="s">
        <v>167</v>
      </c>
      <c r="K163" s="30">
        <f t="shared" si="14"/>
        <v>44854</v>
      </c>
    </row>
    <row r="164" spans="1:11" ht="106.5" customHeight="1" x14ac:dyDescent="0.35">
      <c r="A164" s="25">
        <v>154</v>
      </c>
      <c r="B164" s="26" t="s">
        <v>318</v>
      </c>
      <c r="C164" s="27" t="s">
        <v>298</v>
      </c>
      <c r="D164" s="26" t="s">
        <v>308</v>
      </c>
      <c r="E164" s="27" t="s">
        <v>100</v>
      </c>
      <c r="F164" s="27" t="s">
        <v>512</v>
      </c>
      <c r="G164" s="28">
        <v>537633.6</v>
      </c>
      <c r="H164" s="29">
        <f t="shared" si="12"/>
        <v>537633.6</v>
      </c>
      <c r="I164" s="29">
        <f t="shared" si="13"/>
        <v>0</v>
      </c>
      <c r="J164" s="25" t="s">
        <v>167</v>
      </c>
      <c r="K164" s="30">
        <f t="shared" si="14"/>
        <v>44876</v>
      </c>
    </row>
    <row r="165" spans="1:11" ht="171" customHeight="1" x14ac:dyDescent="0.35">
      <c r="A165" s="25">
        <v>155</v>
      </c>
      <c r="B165" s="26" t="s">
        <v>317</v>
      </c>
      <c r="C165" s="27" t="s">
        <v>299</v>
      </c>
      <c r="D165" s="26" t="s">
        <v>58</v>
      </c>
      <c r="E165" s="27" t="s">
        <v>101</v>
      </c>
      <c r="F165" s="27" t="s">
        <v>513</v>
      </c>
      <c r="G165" s="28">
        <v>10643198.6</v>
      </c>
      <c r="H165" s="29">
        <f t="shared" si="12"/>
        <v>10643198.6</v>
      </c>
      <c r="I165" s="29">
        <f t="shared" si="13"/>
        <v>0</v>
      </c>
      <c r="J165" s="25" t="s">
        <v>167</v>
      </c>
      <c r="K165" s="30">
        <f t="shared" si="14"/>
        <v>44856</v>
      </c>
    </row>
    <row r="166" spans="1:11" ht="102.75" customHeight="1" x14ac:dyDescent="0.35">
      <c r="A166" s="25">
        <v>156</v>
      </c>
      <c r="B166" s="26" t="s">
        <v>303</v>
      </c>
      <c r="C166" s="27" t="s">
        <v>300</v>
      </c>
      <c r="D166" s="26" t="s">
        <v>41</v>
      </c>
      <c r="E166" s="27" t="s">
        <v>385</v>
      </c>
      <c r="F166" s="27" t="s">
        <v>514</v>
      </c>
      <c r="G166" s="28">
        <v>82128</v>
      </c>
      <c r="H166" s="29">
        <f t="shared" si="12"/>
        <v>82128</v>
      </c>
      <c r="I166" s="29">
        <f t="shared" si="13"/>
        <v>0</v>
      </c>
      <c r="J166" s="25" t="s">
        <v>167</v>
      </c>
      <c r="K166" s="30">
        <f t="shared" si="14"/>
        <v>44863</v>
      </c>
    </row>
    <row r="167" spans="1:11" ht="99" customHeight="1" x14ac:dyDescent="0.35">
      <c r="A167" s="25">
        <v>157</v>
      </c>
      <c r="B167" s="26" t="s">
        <v>303</v>
      </c>
      <c r="C167" s="27" t="s">
        <v>300</v>
      </c>
      <c r="D167" s="26" t="s">
        <v>47</v>
      </c>
      <c r="E167" s="27" t="s">
        <v>385</v>
      </c>
      <c r="F167" s="27" t="s">
        <v>514</v>
      </c>
      <c r="G167" s="28">
        <v>185260</v>
      </c>
      <c r="H167" s="29">
        <f t="shared" si="12"/>
        <v>185260</v>
      </c>
      <c r="I167" s="29">
        <f t="shared" si="13"/>
        <v>0</v>
      </c>
      <c r="J167" s="25" t="s">
        <v>167</v>
      </c>
      <c r="K167" s="30">
        <f t="shared" si="14"/>
        <v>44863</v>
      </c>
    </row>
    <row r="168" spans="1:11" ht="103.5" customHeight="1" x14ac:dyDescent="0.35">
      <c r="A168" s="25">
        <v>158</v>
      </c>
      <c r="B168" s="26" t="s">
        <v>317</v>
      </c>
      <c r="C168" s="27" t="s">
        <v>301</v>
      </c>
      <c r="D168" s="26" t="s">
        <v>12</v>
      </c>
      <c r="E168" s="27" t="s">
        <v>386</v>
      </c>
      <c r="F168" s="27" t="s">
        <v>515</v>
      </c>
      <c r="G168" s="28">
        <v>165000</v>
      </c>
      <c r="H168" s="29">
        <f t="shared" si="12"/>
        <v>165000</v>
      </c>
      <c r="I168" s="29">
        <f t="shared" si="13"/>
        <v>0</v>
      </c>
      <c r="J168" s="25" t="s">
        <v>167</v>
      </c>
      <c r="K168" s="30">
        <f t="shared" si="14"/>
        <v>44856</v>
      </c>
    </row>
    <row r="169" spans="1:11" ht="138" customHeight="1" x14ac:dyDescent="0.35">
      <c r="A169" s="25">
        <v>159</v>
      </c>
      <c r="B169" s="26" t="s">
        <v>310</v>
      </c>
      <c r="C169" s="27" t="s">
        <v>302</v>
      </c>
      <c r="D169" s="26" t="s">
        <v>50</v>
      </c>
      <c r="E169" s="27" t="s">
        <v>387</v>
      </c>
      <c r="F169" s="27" t="s">
        <v>516</v>
      </c>
      <c r="G169" s="28">
        <v>2466813.6</v>
      </c>
      <c r="H169" s="29">
        <f t="shared" si="12"/>
        <v>2466813.6</v>
      </c>
      <c r="I169" s="29">
        <f t="shared" si="13"/>
        <v>0</v>
      </c>
      <c r="J169" s="25" t="s">
        <v>167</v>
      </c>
      <c r="K169" s="30">
        <f t="shared" si="14"/>
        <v>44855</v>
      </c>
    </row>
    <row r="170" spans="1:11" ht="18.600000000000001" thickBot="1" x14ac:dyDescent="0.4">
      <c r="A170" s="31" t="s">
        <v>168</v>
      </c>
      <c r="B170" s="31"/>
      <c r="C170" s="31"/>
      <c r="D170" s="31"/>
      <c r="E170" s="31"/>
      <c r="F170" s="31"/>
      <c r="G170" s="32">
        <f>SUM(G11:G169)</f>
        <v>51566819.789999984</v>
      </c>
      <c r="H170" s="32">
        <f t="shared" si="12"/>
        <v>51566819.789999984</v>
      </c>
      <c r="I170" s="31"/>
      <c r="J170" s="31"/>
      <c r="K170" s="33"/>
    </row>
    <row r="171" spans="1:11" ht="18.600000000000001" thickTop="1" x14ac:dyDescent="0.35"/>
    <row r="182" spans="1:11" s="5" customFormat="1" x14ac:dyDescent="0.35">
      <c r="A182" s="3"/>
      <c r="B182" s="3"/>
      <c r="C182" s="3"/>
      <c r="D182" s="3"/>
      <c r="E182" s="3"/>
      <c r="F182" s="3"/>
      <c r="G182" s="4"/>
      <c r="H182" s="3"/>
      <c r="I182" s="3"/>
      <c r="J182" s="3"/>
      <c r="K182" s="3"/>
    </row>
    <row r="183" spans="1:11" s="5" customFormat="1" x14ac:dyDescent="0.35">
      <c r="A183" s="35" t="s">
        <v>169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 spans="1:11" s="5" customFormat="1" x14ac:dyDescent="0.35">
      <c r="A184" s="36" t="s">
        <v>170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</row>
  </sheetData>
  <autoFilter ref="A10:K161" xr:uid="{00000000-0001-0000-0000-000000000000}">
    <sortState xmlns:xlrd2="http://schemas.microsoft.com/office/spreadsheetml/2017/richdata2" ref="A11:K162">
      <sortCondition ref="C10:C161"/>
    </sortState>
  </autoFilter>
  <mergeCells count="4">
    <mergeCell ref="A5:K5"/>
    <mergeCell ref="A6:K6"/>
    <mergeCell ref="A183:K183"/>
    <mergeCell ref="A184:K184"/>
  </mergeCells>
  <pageMargins left="0.51181102362204722" right="0.31496062992125984" top="0" bottom="0.19685039370078741" header="0.19685039370078741" footer="0.19685039370078741"/>
  <pageSetup scale="44" fitToHeight="0" orientation="portrait" r:id="rId1"/>
  <headerFooter>
    <oddHeader xml:space="preserve">&amp;C
</oddHeader>
    <oddFooter>&amp;C&amp;P DE &amp;N</oddFooter>
  </headerFooter>
  <rowBreaks count="11" manualBreakCount="11">
    <brk id="21" max="10" man="1"/>
    <brk id="34" max="10" man="1"/>
    <brk id="45" max="10" man="1"/>
    <brk id="56" max="10" man="1"/>
    <brk id="81" max="10" man="1"/>
    <brk id="93" max="10" man="1"/>
    <brk id="107" max="10" man="1"/>
    <brk id="120" max="10" man="1"/>
    <brk id="132" max="10" man="1"/>
    <brk id="145" max="10" man="1"/>
    <brk id="15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workbookViewId="0"/>
  </sheetViews>
  <sheetFormatPr baseColWidth="10" defaultColWidth="9.109375" defaultRowHeight="14.4" x14ac:dyDescent="0.3"/>
  <cols>
    <col min="1" max="1" width="23.44140625" customWidth="1"/>
    <col min="2" max="2" width="117.109375" customWidth="1"/>
  </cols>
  <sheetData>
    <row r="1" spans="1:2" ht="15.6" x14ac:dyDescent="0.3">
      <c r="A1" s="37" t="s">
        <v>102</v>
      </c>
      <c r="B1" s="37"/>
    </row>
    <row r="2" spans="1:2" ht="15.6" x14ac:dyDescent="0.3">
      <c r="A2" s="1" t="s">
        <v>103</v>
      </c>
      <c r="B2" s="2" t="s">
        <v>104</v>
      </c>
    </row>
    <row r="3" spans="1:2" ht="15.6" x14ac:dyDescent="0.3">
      <c r="A3" s="1" t="s">
        <v>105</v>
      </c>
      <c r="B3" s="2" t="s">
        <v>106</v>
      </c>
    </row>
    <row r="4" spans="1:2" ht="15.6" x14ac:dyDescent="0.3">
      <c r="A4" s="1" t="s">
        <v>107</v>
      </c>
      <c r="B4" s="2" t="s">
        <v>108</v>
      </c>
    </row>
    <row r="5" spans="1:2" ht="15.6" x14ac:dyDescent="0.3">
      <c r="A5" s="1" t="s">
        <v>109</v>
      </c>
      <c r="B5" s="2" t="s">
        <v>2</v>
      </c>
    </row>
    <row r="6" spans="1:2" ht="15.6" x14ac:dyDescent="0.3">
      <c r="A6" s="1" t="s">
        <v>110</v>
      </c>
      <c r="B6" s="2" t="s">
        <v>2</v>
      </c>
    </row>
    <row r="7" spans="1:2" ht="15.6" x14ac:dyDescent="0.3">
      <c r="A7" s="1" t="s">
        <v>111</v>
      </c>
      <c r="B7" s="2" t="s">
        <v>112</v>
      </c>
    </row>
    <row r="8" spans="1:2" ht="15.6" x14ac:dyDescent="0.3">
      <c r="A8" s="1" t="s">
        <v>113</v>
      </c>
      <c r="B8" s="2" t="s">
        <v>114</v>
      </c>
    </row>
    <row r="10" spans="1:2" ht="15.6" x14ac:dyDescent="0.3">
      <c r="A10" s="37" t="s">
        <v>115</v>
      </c>
      <c r="B10" s="37"/>
    </row>
    <row r="11" spans="1:2" ht="15.6" x14ac:dyDescent="0.3">
      <c r="A11" s="1" t="s">
        <v>116</v>
      </c>
      <c r="B11" s="2" t="s">
        <v>117</v>
      </c>
    </row>
    <row r="12" spans="1:2" ht="15.6" x14ac:dyDescent="0.3">
      <c r="A12" s="1" t="s">
        <v>118</v>
      </c>
      <c r="B12" s="2" t="s">
        <v>119</v>
      </c>
    </row>
    <row r="13" spans="1:2" ht="15.6" x14ac:dyDescent="0.3">
      <c r="A13" s="1" t="s">
        <v>120</v>
      </c>
      <c r="B13" s="2" t="s">
        <v>121</v>
      </c>
    </row>
    <row r="14" spans="1:2" ht="15.6" x14ac:dyDescent="0.3">
      <c r="A14" s="1" t="s">
        <v>122</v>
      </c>
      <c r="B14" s="2" t="s">
        <v>123</v>
      </c>
    </row>
    <row r="15" spans="1:2" ht="15.6" x14ac:dyDescent="0.3">
      <c r="A15" s="1" t="s">
        <v>122</v>
      </c>
      <c r="B15" s="2" t="s">
        <v>124</v>
      </c>
    </row>
    <row r="16" spans="1:2" ht="15.6" x14ac:dyDescent="0.3">
      <c r="A16" s="1" t="s">
        <v>116</v>
      </c>
      <c r="B16" s="2" t="s">
        <v>125</v>
      </c>
    </row>
    <row r="17" spans="1:2" ht="15.6" x14ac:dyDescent="0.3">
      <c r="A17" s="1" t="s">
        <v>116</v>
      </c>
      <c r="B17" s="2" t="s">
        <v>126</v>
      </c>
    </row>
    <row r="18" spans="1:2" ht="15.6" x14ac:dyDescent="0.3">
      <c r="A18" s="1" t="s">
        <v>116</v>
      </c>
      <c r="B18" s="2" t="s">
        <v>127</v>
      </c>
    </row>
    <row r="19" spans="1:2" ht="15.6" x14ac:dyDescent="0.3">
      <c r="A19" s="1" t="s">
        <v>128</v>
      </c>
      <c r="B19" s="2" t="s">
        <v>129</v>
      </c>
    </row>
    <row r="20" spans="1:2" ht="15.6" x14ac:dyDescent="0.3">
      <c r="A20" s="1" t="s">
        <v>128</v>
      </c>
      <c r="B20" s="2" t="s">
        <v>129</v>
      </c>
    </row>
    <row r="21" spans="1:2" ht="15.6" x14ac:dyDescent="0.3">
      <c r="A21" s="1" t="s">
        <v>130</v>
      </c>
      <c r="B21" s="2" t="s">
        <v>131</v>
      </c>
    </row>
    <row r="22" spans="1:2" ht="15.6" x14ac:dyDescent="0.3">
      <c r="A22" s="1" t="s">
        <v>130</v>
      </c>
      <c r="B22" s="2" t="s">
        <v>132</v>
      </c>
    </row>
    <row r="23" spans="1:2" ht="15.6" x14ac:dyDescent="0.3">
      <c r="A23" s="1" t="s">
        <v>130</v>
      </c>
      <c r="B23" s="2" t="s">
        <v>133</v>
      </c>
    </row>
    <row r="24" spans="1:2" ht="15.6" x14ac:dyDescent="0.3">
      <c r="A24" s="1" t="s">
        <v>130</v>
      </c>
      <c r="B24" s="2" t="s">
        <v>134</v>
      </c>
    </row>
    <row r="25" spans="1:2" ht="15.6" x14ac:dyDescent="0.3">
      <c r="A25" s="1" t="s">
        <v>130</v>
      </c>
      <c r="B25" s="2" t="s">
        <v>135</v>
      </c>
    </row>
    <row r="26" spans="1:2" ht="15.6" x14ac:dyDescent="0.3">
      <c r="A26" s="1" t="s">
        <v>130</v>
      </c>
      <c r="B26" s="2" t="s">
        <v>136</v>
      </c>
    </row>
    <row r="27" spans="1:2" ht="15.6" x14ac:dyDescent="0.3">
      <c r="A27" s="1" t="s">
        <v>130</v>
      </c>
      <c r="B27" s="2" t="s">
        <v>137</v>
      </c>
    </row>
    <row r="28" spans="1:2" ht="15.6" x14ac:dyDescent="0.3">
      <c r="A28" s="1" t="s">
        <v>130</v>
      </c>
      <c r="B28" s="2" t="s">
        <v>138</v>
      </c>
    </row>
    <row r="29" spans="1:2" ht="15.6" x14ac:dyDescent="0.3">
      <c r="A29" s="1" t="s">
        <v>130</v>
      </c>
      <c r="B29" s="2" t="s">
        <v>139</v>
      </c>
    </row>
    <row r="30" spans="1:2" ht="15.6" x14ac:dyDescent="0.3">
      <c r="A30" s="1" t="s">
        <v>130</v>
      </c>
      <c r="B30" s="2" t="s">
        <v>140</v>
      </c>
    </row>
    <row r="31" spans="1:2" ht="15.6" x14ac:dyDescent="0.3">
      <c r="A31" s="1" t="s">
        <v>130</v>
      </c>
      <c r="B31" s="2" t="s">
        <v>141</v>
      </c>
    </row>
    <row r="32" spans="1:2" ht="15.6" x14ac:dyDescent="0.3">
      <c r="A32" s="1" t="s">
        <v>130</v>
      </c>
      <c r="B32" s="2" t="s">
        <v>142</v>
      </c>
    </row>
    <row r="33" spans="1:2" ht="15.6" x14ac:dyDescent="0.3">
      <c r="A33" s="1" t="s">
        <v>130</v>
      </c>
      <c r="B33" s="2" t="s">
        <v>143</v>
      </c>
    </row>
    <row r="34" spans="1:2" ht="15.6" x14ac:dyDescent="0.3">
      <c r="A34" s="1" t="s">
        <v>130</v>
      </c>
      <c r="B34" s="2" t="s">
        <v>144</v>
      </c>
    </row>
    <row r="35" spans="1:2" ht="15.6" x14ac:dyDescent="0.3">
      <c r="A35" s="1" t="s">
        <v>130</v>
      </c>
      <c r="B35" s="2" t="s">
        <v>145</v>
      </c>
    </row>
    <row r="36" spans="1:2" ht="15.6" x14ac:dyDescent="0.3">
      <c r="A36" s="1" t="s">
        <v>130</v>
      </c>
      <c r="B36" s="2" t="s">
        <v>146</v>
      </c>
    </row>
    <row r="37" spans="1:2" ht="15.6" x14ac:dyDescent="0.3">
      <c r="A37" s="1" t="s">
        <v>147</v>
      </c>
      <c r="B37" s="2" t="s">
        <v>148</v>
      </c>
    </row>
    <row r="38" spans="1:2" ht="15.6" x14ac:dyDescent="0.3">
      <c r="A38" s="1" t="s">
        <v>149</v>
      </c>
      <c r="B38" s="2" t="s">
        <v>150</v>
      </c>
    </row>
    <row r="39" spans="1:2" ht="15.6" x14ac:dyDescent="0.3">
      <c r="A39" s="1" t="s">
        <v>151</v>
      </c>
      <c r="B39" s="2" t="s">
        <v>152</v>
      </c>
    </row>
    <row r="40" spans="1:2" ht="15.6" x14ac:dyDescent="0.3">
      <c r="A40" s="1" t="s">
        <v>151</v>
      </c>
      <c r="B40" s="2" t="s">
        <v>152</v>
      </c>
    </row>
    <row r="41" spans="1:2" ht="15.6" x14ac:dyDescent="0.3">
      <c r="A41" s="1" t="s">
        <v>153</v>
      </c>
      <c r="B41" s="2" t="s">
        <v>154</v>
      </c>
    </row>
    <row r="42" spans="1:2" ht="15.6" x14ac:dyDescent="0.3">
      <c r="A42" s="1" t="s">
        <v>153</v>
      </c>
      <c r="B42" s="2" t="s">
        <v>154</v>
      </c>
    </row>
    <row r="43" spans="1:2" ht="15.6" x14ac:dyDescent="0.3">
      <c r="A43" s="1"/>
      <c r="B43" s="2"/>
    </row>
    <row r="44" spans="1:2" ht="15.6" x14ac:dyDescent="0.3">
      <c r="A44" s="1"/>
      <c r="B44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IMPUTACIONES DE BENEFICIARIOS SEPTIEMBRE 2022&amp;LSistema de Información de la Gestión Financiera
Periodo:2022&amp;REG-002-DEFRD_1665416166133A
10/10/2022 11:38:11
00100536556-SIGEF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TipoDocBeneficiario</vt:lpstr>
      <vt:lpstr>Definicion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2022-11-08T18:59:37Z</cp:lastPrinted>
  <dcterms:created xsi:type="dcterms:W3CDTF">2022-10-10T15:38:10Z</dcterms:created>
  <dcterms:modified xsi:type="dcterms:W3CDTF">2024-12-23T20:04:07Z</dcterms:modified>
</cp:coreProperties>
</file>