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ISSU010\Administrativo\Administrativo\CTA X PAGAR RECT\Reportes cuentas por pagar mensuales\2024\DICIEMBRE 2024 (CIERRE DE AÑO)\"/>
    </mc:Choice>
  </mc:AlternateContent>
  <xr:revisionPtr revIDLastSave="0" documentId="13_ncr:1_{8369C586-0C8A-4CAA-B60F-726810C734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poDocBeneficiario" sheetId="1" r:id="rId1"/>
  </sheets>
  <definedNames>
    <definedName name="_xlnm.Print_Area" localSheetId="0">TipoDocBeneficiario!$A$1:$L$349</definedName>
    <definedName name="_xlnm.Print_Titles" localSheetId="0">TipoDocBeneficiario!$9:$9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7" i="1" l="1"/>
  <c r="J307" i="1" s="1"/>
  <c r="I308" i="1"/>
  <c r="J308" i="1" s="1"/>
  <c r="I309" i="1"/>
  <c r="J309" i="1" s="1"/>
  <c r="I310" i="1"/>
  <c r="J310" i="1" s="1"/>
  <c r="I311" i="1"/>
  <c r="J311" i="1" s="1"/>
  <c r="L307" i="1"/>
  <c r="L308" i="1"/>
  <c r="L309" i="1"/>
  <c r="L310" i="1"/>
  <c r="L311" i="1"/>
  <c r="I312" i="1"/>
  <c r="J312" i="1" s="1"/>
  <c r="I313" i="1"/>
  <c r="J313" i="1" s="1"/>
  <c r="I314" i="1"/>
  <c r="J314" i="1" s="1"/>
  <c r="I315" i="1"/>
  <c r="J315" i="1" s="1"/>
  <c r="I316" i="1"/>
  <c r="J316" i="1" s="1"/>
  <c r="L312" i="1"/>
  <c r="L313" i="1"/>
  <c r="L314" i="1"/>
  <c r="L315" i="1"/>
  <c r="L316" i="1"/>
  <c r="I317" i="1"/>
  <c r="J317" i="1" s="1"/>
  <c r="I318" i="1"/>
  <c r="J318" i="1" s="1"/>
  <c r="I319" i="1"/>
  <c r="J319" i="1" s="1"/>
  <c r="I320" i="1"/>
  <c r="J320" i="1" s="1"/>
  <c r="I321" i="1"/>
  <c r="J321" i="1" s="1"/>
  <c r="L317" i="1"/>
  <c r="L318" i="1"/>
  <c r="L319" i="1"/>
  <c r="L320" i="1"/>
  <c r="L321" i="1"/>
  <c r="I322" i="1"/>
  <c r="J322" i="1" s="1"/>
  <c r="I323" i="1"/>
  <c r="J323" i="1" s="1"/>
  <c r="I324" i="1"/>
  <c r="J324" i="1" s="1"/>
  <c r="I325" i="1"/>
  <c r="J325" i="1" s="1"/>
  <c r="I326" i="1"/>
  <c r="J326" i="1"/>
  <c r="L322" i="1"/>
  <c r="L323" i="1"/>
  <c r="L324" i="1"/>
  <c r="L325" i="1"/>
  <c r="L326" i="1"/>
  <c r="I327" i="1"/>
  <c r="J327" i="1" s="1"/>
  <c r="L327" i="1"/>
  <c r="I328" i="1"/>
  <c r="J328" i="1" s="1"/>
  <c r="L328" i="1"/>
  <c r="I329" i="1"/>
  <c r="J329" i="1" s="1"/>
  <c r="L329" i="1"/>
  <c r="I330" i="1"/>
  <c r="J330" i="1" s="1"/>
  <c r="L330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H331" i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 s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J248" i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J331" i="1" l="1"/>
  <c r="I331" i="1"/>
</calcChain>
</file>

<file path=xl/sharedStrings.xml><?xml version="1.0" encoding="utf-8"?>
<sst xmlns="http://schemas.openxmlformats.org/spreadsheetml/2006/main" count="1903" uniqueCount="520">
  <si>
    <t>Beneficiario</t>
  </si>
  <si>
    <t>ANA MARIA PETRONILA HERNANDEZ PEGUERO</t>
  </si>
  <si>
    <t>REC-Pago factura NCF:B1500000396 d/f 29/11/2024 por legalización de documentos (ISFODOSU), OR-ISFODOSU-2023-00143, pagos parciales.</t>
  </si>
  <si>
    <t>29/11/2024</t>
  </si>
  <si>
    <t>19/12/2024</t>
  </si>
  <si>
    <t>23/12/2024</t>
  </si>
  <si>
    <t>18/11/2024</t>
  </si>
  <si>
    <t>28/11/2024</t>
  </si>
  <si>
    <t>JOSE PIO SANTANA HERRERA</t>
  </si>
  <si>
    <t>EMH-Pago factura NCF: B1500000518 d/f 22/10/2024, por notarización de 64 contratos a estudiantes del Recinto. Según Orden de compra ISFODOSU-2022-00059. Pagos parciales.</t>
  </si>
  <si>
    <t>22/10/2024</t>
  </si>
  <si>
    <t>09/12/2024</t>
  </si>
  <si>
    <t>FERNANDO ANTONIO BAEZ RAMON</t>
  </si>
  <si>
    <t>04/12/2024</t>
  </si>
  <si>
    <t>18/12/2024</t>
  </si>
  <si>
    <t>UM-Pago factura NCF: B1500000404 d/f 04/12/2024, por servicio de transporte en actividades diversas del Recinto. Según Orden de compra ISFODOSU-2024-00072. Pagos parciales.</t>
  </si>
  <si>
    <t>ROGELIO ANTONIO UREÑA PAREDES</t>
  </si>
  <si>
    <t>JVM-Pago factura NCF: B1500001187 d/f 21/11/2024, por adquisición de alimentos (lácteos y huevos) para los estudiantes del Recintos. Según Orden de compra ISFODOSU-2023-00476. Pagos parciales.</t>
  </si>
  <si>
    <t>21/11/2024</t>
  </si>
  <si>
    <t>06/12/2024</t>
  </si>
  <si>
    <t>UNIVERSITAS XXI SOLUCIONES Y TECNOLOGIA</t>
  </si>
  <si>
    <t>REC-3er. pago fact. No.FE2786 d/f 05/12/2024, por servicio de mant. y serv. gestionados de Universitas Académico y alojamiento de la infraestructura de la aplicación en servidores. Cert. CI-0000453-2024, USD$56,891.00 tasa DOP60.7930, cierre del contrato.</t>
  </si>
  <si>
    <t>05/12/2024</t>
  </si>
  <si>
    <t>16/12/2024</t>
  </si>
  <si>
    <t>COLLEGE ENTRANCE EXAMINATION BOARD</t>
  </si>
  <si>
    <t>13/11/2024</t>
  </si>
  <si>
    <t>REC-Pago relación facturas anexas, por anualidad en membresía internacional 2024-2025 y aplic.38 pruebas ELASH a los alumnos del ISFODOSU. U$1,337.08 a una tasa de RD$60,6759. Cert. de contrato CI-0000389-2022. Pagos parciales.</t>
  </si>
  <si>
    <t>13/09/2024</t>
  </si>
  <si>
    <t>13/12/2024</t>
  </si>
  <si>
    <t>31/10/2024</t>
  </si>
  <si>
    <t>10/12/2024</t>
  </si>
  <si>
    <t>MARIA NIEVES ALVAREZ REVILLA</t>
  </si>
  <si>
    <t>JVM-Pago factura NCF: B1500000472 d/f 26/11/2024, por adquisición suministro de oficina para el Recinto. Según Orden de compra ISFODOSU-2024-00465. pago único.</t>
  </si>
  <si>
    <t>26/11/2024</t>
  </si>
  <si>
    <t>ONE WORLD NETWORK OF SCHOOLS</t>
  </si>
  <si>
    <t>REC-Pago factura ISFODOSU-202401 d/f 19/11/2024, correspondiente al acuerdo para el Programa de Formación para Lideres Educativos entre el ISFODOSU y ONE WORLD NETWORK OF SCHOOLS (2024-2025). CERT. CI-0000603-2024. Pagos parciales.</t>
  </si>
  <si>
    <t>19/11/2024</t>
  </si>
  <si>
    <t>12/12/2024</t>
  </si>
  <si>
    <t>THE MOFET INSTITUTE RESEARCH</t>
  </si>
  <si>
    <t>REC-Pago fact. #003 d/f 01/12/2024, corresp. a un 60% del convenio por implementar la 2da. fase del Proyecto Form. Académica y Desarr. Curricular del ISFODOSU, basado en el Modelo MOFET. Según CERT. CI-0000735-2024. US$19,726.00 a una tasa de RD$60.6759.</t>
  </si>
  <si>
    <t>01/12/2021</t>
  </si>
  <si>
    <t>20/12/2024</t>
  </si>
  <si>
    <t>MANUEL ANTONIO ROSARIO ALMANZAR</t>
  </si>
  <si>
    <t>LNM-Pago factura NCF: B1500000220 d/f 21/11/2024, por adquisición de alimentos (remanentes) para alimentación de los estudiantes del Recinto. Según Orden de compra ISFODOSU-2023-00587. Pagos parciales.</t>
  </si>
  <si>
    <t>LNM-Pago factura NCF: B1500000221 d/f 21/11/2024, por adquisición de alimentos (vegetales y frutas) para uso en la alimentación de los estudiantes del Recinto. Según Orden de compra ISFODOSU-2024-00276. Pagos parciales.</t>
  </si>
  <si>
    <t>LNM-Pago factura NCF: B1500000223  d/f 11/12/2024, por adquisición de provisiones (remanentes) para uso en la alimentación de los estudiantes del recinto. Según Orden de compra ISFODOSU-2024-00276. Pago parciales.</t>
  </si>
  <si>
    <t>11/12/2024</t>
  </si>
  <si>
    <t>JUAN CARLOS ALBA ALBA</t>
  </si>
  <si>
    <t>08/11/2024</t>
  </si>
  <si>
    <t>EPH-Pago factura NCF: B1500000115 d/f 08/11/2024, por servicio de notarización de 59 contratos de beca estudiantes postgrado. Según Orden de compra ISFODOSU-2024-00406. Pagos parciales</t>
  </si>
  <si>
    <t>02/12/2024</t>
  </si>
  <si>
    <t>29/10/2024</t>
  </si>
  <si>
    <t>LNM-Pago factura NCF: B1500000112 d/f 29/10/2024, por servicio de notarización de (90) contratos de becas para estudiantes del Recinto. Según Orden de compra ISFODOSU-2021-00064. Pagos Parciales.</t>
  </si>
  <si>
    <t>COMPANIA DOMINICANA DE TELEFONOS C POR A</t>
  </si>
  <si>
    <t>REC-Pago factura NCF: E450000062173 d/f 28/11/2024, correspondiente a la cuenta 751071915 sumaria líneas Recintos, mes de noviembre 2024.</t>
  </si>
  <si>
    <t>REC-Pago factura NCF: E450000062372 d/f 10/12/2024, correspondiente a la cuenta 705001061, flotilla móvil, diciembre 2024.</t>
  </si>
  <si>
    <t>REC-Pago factura NCF: E450000062443 d/f 10/12/2024, correspondiente a la cuenta 734699053, líneas Rectoría, diciembre 2024.</t>
  </si>
  <si>
    <t>REC-Pago factura NCF:E450000062403 d/f 10/12/2024, correspondiente a la cuenta 711982560, central telefónica Rectoría, diciembre 2024.</t>
  </si>
  <si>
    <t>SEGUROS UNIVERSAL C POR A</t>
  </si>
  <si>
    <t>REC-Pago relación de facturas anexas, por seguros complementarios para empleados del ISFODOSU. Correspondiente al periodo 01/12/2024 hasta 31/12/2024. Mes diciembre 2024.</t>
  </si>
  <si>
    <t>03/12/2024</t>
  </si>
  <si>
    <t>EDITORA DEL CARIBE C POR A</t>
  </si>
  <si>
    <t>12/11/2024</t>
  </si>
  <si>
    <t>REC-Pago relación de facturas anexas, por contratación de servicio de publicidad en periódico de circulación nacional para las licitaciones públicas,_x000D_
OR-ISFODOSU-2024-00253, pagos parciales.</t>
  </si>
  <si>
    <t>20/11/2024</t>
  </si>
  <si>
    <t>25/11/2024</t>
  </si>
  <si>
    <t>Seguros Sura, SA</t>
  </si>
  <si>
    <t>REC-Pago factura NCF: E450000000108 d/f 26/11/2024, póliza auto-73952, flotilla de vehículos del ISFODOSU, renovación 2024-2025, con vigencia del 26/11/2024 al 26/11/2025.</t>
  </si>
  <si>
    <t>Viamar, SA</t>
  </si>
  <si>
    <t>15/11/2024</t>
  </si>
  <si>
    <t>EMH-Pago factura NCF: E450000003638 d/f 06/12/2024, por servicio de mantenimiento preventivo y correctivo de vehículo FOR RANGER 2017, placa L37197. Según Orden de compra ISFODOSU-2023-00297. Pagos parciales.</t>
  </si>
  <si>
    <t>Delta Comercial, SA</t>
  </si>
  <si>
    <t>30/10/2024</t>
  </si>
  <si>
    <t>EMH-Pago factura NCF: E450000001924 d/f 03/12/2024, por servicio de mantenimiento de vehículo marca TOYOTA  HIACE año 2012 matricula EI00800. Según Orden de compra ISFODOSU-2023-00298. Pagos parciales.</t>
  </si>
  <si>
    <t>Editora Listin Diario, SA</t>
  </si>
  <si>
    <t>REC-Pago factura NCF:E450000000538 d/f 11/12/2024, por contratación de periódico de circulación nacional para publicación de licitaciones públicas del ISFODOSU, según OR-ISFODOSU 2024-00252, pagos parciales.</t>
  </si>
  <si>
    <t>21/12/2024</t>
  </si>
  <si>
    <t>01/11/2024</t>
  </si>
  <si>
    <t>07/11/2024</t>
  </si>
  <si>
    <t>Propano y Derivados, SA</t>
  </si>
  <si>
    <t>FEM-pago factura NCF:E450000000647 d/f 08/11/2024 por la compra de GLP para la cocción de alimentos de los estudiantes del Recinto, OR-ISFODOSU-2024-00450, pagos parciales.</t>
  </si>
  <si>
    <t>Plaza Naco Hotel, SRL</t>
  </si>
  <si>
    <t>REC-Pago factura NCF: B1500001164 d/f 06/12/2024, contratación de salon de hotel p/ evento de socialización de documentación, revision y aprobación de la carga académica, del área Decanato de Grado. Según Orden de compra ISFODOSU-2024-00453. Pago único.</t>
  </si>
  <si>
    <t>19/09/2024</t>
  </si>
  <si>
    <t>10/10/2024</t>
  </si>
  <si>
    <t>23/10/2024</t>
  </si>
  <si>
    <t>REC-Pago relación de facturas, por contratación de hospedaje y salones de hoteles para eventos de las áreas de Decanato de Grado y Dirección de Investigación de la Rectoría por lotes, OR-ISFODOSU-2024-00375, pago único.</t>
  </si>
  <si>
    <t>20/09/2024</t>
  </si>
  <si>
    <t>Planeta Azul, SA</t>
  </si>
  <si>
    <t>FEM-Pago relación de facturas anexas, por adquisición de agua purificada (botellones) para consumo de los estudiantes del Recinto. Según Orden de compra ISFODOSU-2023-00651. Pagos parciales.</t>
  </si>
  <si>
    <t>REC-Pago relación facturas anexas, por rellenado de botellones de 5 galones y adquisición de agua en envase Tetrapak para la Rectoría del ISFODOSU. Según Orden de compra ISFODOSU-2024-00142. Pagos parciales.</t>
  </si>
  <si>
    <t>AGENCIA DE VIAJES MILENA TOURS, SRL</t>
  </si>
  <si>
    <t>REC-Pago factura NCF: B1500007302 d/f 21/11/2024, por contratación de montaje de evento para en desarrollo del seminario de practicas innovadoras 2024.Segun Orden de compra ISFODOSU-2024-00410. Único pago.</t>
  </si>
  <si>
    <t>17/12/2024</t>
  </si>
  <si>
    <t>17/10/2024</t>
  </si>
  <si>
    <t>Servicies Travel, SRL</t>
  </si>
  <si>
    <t>JVM-Pago factura NCF: B1500004514 d/f 28/11/2024, por contratación de compañía de montaje para el evento de egresados 2da convocatoria del Recinto. Según Orden de compra ISFODOSU-2024-00463. Único pago</t>
  </si>
  <si>
    <t>Teorema CE, SRL</t>
  </si>
  <si>
    <t>FEM-Pago factura NCF: B1500000862 d/f 15/10/2024, por servicio de capacitaciones para el personal del Recinto. Según Orden de compra ISFODOSU-2024-00268. Pago único.</t>
  </si>
  <si>
    <t>15/10/2024</t>
  </si>
  <si>
    <t>Trovasa Hand Wash, SRL</t>
  </si>
  <si>
    <t>05/11/2024</t>
  </si>
  <si>
    <t>22/11/2024</t>
  </si>
  <si>
    <t>REC-Pago factura NCF: B1500001536 d/f 03/12/2024, por servicio de lavado de flotilla vehicular perteneciente a la Rectoría. Según Orden de compra ISFODOSU-2024-00133. Pagos parciales.</t>
  </si>
  <si>
    <t>Editora Buho, SRL</t>
  </si>
  <si>
    <t>REC-Pago factura NCF: B1500000320 d/f 28/11/2024, por servicio de Impresión de Ejemplares de 10 Libros serie III Poesía de la Colección Clásicos Dominicanos. Según Orden de Compra ISFODOSU-2024-00445. Único pago</t>
  </si>
  <si>
    <t>REC-Pago factura NCF:B1500000319 d/f 28/11/2024, por contratación de servicio de impresión de empaques para ejemplares de 10 libros serie III poesía de la Colección Clásicos Dominicanos, OR-ISFODOSU-2024-00455, pago único.</t>
  </si>
  <si>
    <t>Muebles y Equipos para Oficina León Gonzalez, SRL</t>
  </si>
  <si>
    <t>REC-Pago factura NCF:B1500001356, por adquisición de mobiliarios para el Recinto EMH del ISFODOSU, Itms 2,5,8 , y 22 cert. de contrato BS-0013441-2023 adenda BS-0012237-2024, pagos parciales.</t>
  </si>
  <si>
    <t>Tropigas Dominicana, SRL</t>
  </si>
  <si>
    <t>JVM-Pago factura NCF: E450000003810 d/f 02/12/2024, correspondiente a la adquisición de gas licuado de petróleo (GLP) para uso en el Recinto. Según Orden de compra ISFODOSU-2023-00666. Pagos parciales.</t>
  </si>
  <si>
    <t>MAPFRE Salud ARS, S.A.</t>
  </si>
  <si>
    <t>REC-Pago factura NCF: E450000000382 d/f 02/12/2024, por seguro complementario para empleados del ISFODOSU. Correspondiente al periodo 01/12/2024 hasta 31/12/2024. Mes diciembre 2024.</t>
  </si>
  <si>
    <t>Importadora Coav, SRL</t>
  </si>
  <si>
    <t>FEM-Pago factura NCF: B1500000358 d/f 04/12/2024, por adquisición de insumo desechables para el Recinto. Según Orden de compra ISFODOSU-2024-00473. Único pago</t>
  </si>
  <si>
    <t>Distribuidores Internacionales de Petróleo, SA</t>
  </si>
  <si>
    <t>REC-Pago relación de facturas anexas, por adquisición de tickets de combustible para la Rectoría del ISFODOSU, cert. BS-0011497-2023 Adenda BS-0015681-2024, saldo de la orden.</t>
  </si>
  <si>
    <t>12/08/2024</t>
  </si>
  <si>
    <t>JARDIN ILUSIONES S A</t>
  </si>
  <si>
    <t>REC-Pago factura NCF: B1500003072 d/f 13/11/2024, por adquisición de coronas fúnebres, para las ocasiones de condolencias de Rectoría. Según Orden de compra ISFODOSU-2024-00223. Pagos parciales.</t>
  </si>
  <si>
    <t>REC-Pago factura NCF: B1500003149 d/f 03/12/2024, por adquisición de coronas fúnebres para las ocasiones de condolencias. Según Orden de compra ISFODOSU-2024-00223. Pagos parciales.</t>
  </si>
  <si>
    <t>HUMANO SEGUROS S A</t>
  </si>
  <si>
    <t>27/11/2024</t>
  </si>
  <si>
    <t>REC-Pago factura NCF: E450000002487 d/f 01/12/2024, por seguro complementario para empleados del ISFODOSU y sus dependientes. correspondiente al periodo 01/12/2024 hasta 31/122024. Mes diciembre 2024.</t>
  </si>
  <si>
    <t>01/12/2024</t>
  </si>
  <si>
    <t>WINDTELECOM S A</t>
  </si>
  <si>
    <t>11/11/2024</t>
  </si>
  <si>
    <t>REC-Pago factura NCF: E450000000393 d/f 02/12/2024, correspondiente a contrato de Internet plus 100 MB de Rectoría, mes diciembre 2024.</t>
  </si>
  <si>
    <t>GASOLINERA FRANCO BIDO SRL</t>
  </si>
  <si>
    <t>EPH-Pago factura NCF: B1500002253 d/f 03/12/2024, por adquisición  Tickets de combustible desde el  recibo NO. 5520 hasta el 5562, para uso del Recinto. Según Orden de compra ISFODOSU-2024-00016. Asignación nov 2024. Pagos parciales.</t>
  </si>
  <si>
    <t>EPH-Pago factura NCF: B1500002255 d/f 11/12/2024, por adquisición Tickets prepagos de combustibles para uso en el Recinto. Desde el recibo NO. 5563 hasta el NO. 5579. Según Orden de compra ISFODOSU-2024-00016. Cierre de la orden.</t>
  </si>
  <si>
    <t>TRACE INTERNATIONAL, SRL</t>
  </si>
  <si>
    <t>LNM-Pago factura NCF: B1500001080 d/f 12/12/2024, por adquisición de baterías para los laboratorios de informática del Recinto. Según Orden de compra ISFODOSU-2024-00510. Pago único.</t>
  </si>
  <si>
    <t>Santos Ballas, SA</t>
  </si>
  <si>
    <t>UM-Pago factura NCF: B1500003699 d/f 15*11/2024, por adquisición de agua purificada para los estudiantes del Recinto. Según Orden de compra ISFODOSU-2024-00272. Pagos parciales.</t>
  </si>
  <si>
    <t>Centro de Frenos David, SRL</t>
  </si>
  <si>
    <t>10/07/2024</t>
  </si>
  <si>
    <t>05/08/2024</t>
  </si>
  <si>
    <t>06/08/2024</t>
  </si>
  <si>
    <t>FEM-Pago relación de facturas anexas, correspondiente a la reparación y mantenimiento vehículos Institución del ISFODOSU. Según Orden de compra ISFODOSU-2024-00250. Pagos parciales.</t>
  </si>
  <si>
    <t>FEM-Pago relación de facturas anexas, por servicio de mantenimiento preventivo y correctivo a vehículos del del Recinto. Según Orden de compra ISFODOSU-2024-00250. Pagos parciales.</t>
  </si>
  <si>
    <t>02/09/2024</t>
  </si>
  <si>
    <t>REC-Pago relación de facturas menos notas de créditos anexas, por contratación de servicio de mantenimiento preventivo y correctivos de la flotilla vehicular del ISFODOSU, según OR-ISFODOSU-2024-00444, pagos parciales.</t>
  </si>
  <si>
    <t>UM-Pago relación de facturas anexas, por servicio de mantenimiento y/o reparación de diferentes vehículos del Recinto. Según Orden de compra ISFODOSU-2023-00724. Pagos parciales.</t>
  </si>
  <si>
    <t>Maximun Pest Control, SRL</t>
  </si>
  <si>
    <t>EPH-Pago factura NCF: B1500000515 d/f 29/11/2024, por servicio de fumigación (compras verdes) de ISFODOSU. Según Orden de compra ISFODOSU-2024-00064. Pagos parciales.</t>
  </si>
  <si>
    <t>Servicios Empresariales Canaan, SRL</t>
  </si>
  <si>
    <t>EMH-Pago relación de facturas anexas, por adquisición de tickets de combustibles para la asignación y la operatividad de la flota vehicular del Recinto, OR-ISFODOSU-2024-00459, pagos parciales.</t>
  </si>
  <si>
    <t>FEM-Pago factura NCF:B1500001063 d/f 28/11/2024, correspondiente a la adquisición de tickets prepagos para la operatividad del Recinto, OR-ISFODOSU-2024-00485, pagos parciales.</t>
  </si>
  <si>
    <t>JVM-Pago factura NCF: B1500001074 d/f 11/12/2024, por adquisición de gasoil para la planta del Recinto. Según Orden de compra ISFODOSU-2024-00301. Pagos Parciales.</t>
  </si>
  <si>
    <t>REC-Abono a factura NCF:B1500001068 d/f 06/12/2024 por RD$1,030,000.00 restan RD$370,000.00, por adquisición de tiques de combustible período de un año según cert. BS-0012745-2024, pagos parciales.</t>
  </si>
  <si>
    <t>BEN GIL &amp; ASOCIADOS ARQUITECTOS E INGENIEROS SRL</t>
  </si>
  <si>
    <t>REC-Pago factura NCF:B1500000093 d/f 03/12/2024, correspondiente a diseño de planos ejecutivos de la Rectoría y los Recintos del ISFODOSU, Item 1,2,3,4 y 5, cert. BS-10479-2022 adenda I BS-0011004-2023, adenda II BS-0012711-2024, pagos parciales.</t>
  </si>
  <si>
    <t>Hermosillo Comercial, SRL</t>
  </si>
  <si>
    <t>FEM-Pago factura NCF: B1500001455 d/f 20/05/2024, por adquisición de alimentos (carne) para uso en la alimentación de los estudiantes del Recinto. Según Orden de compra ISFODOSU-2024-00035. Pagos parciales.</t>
  </si>
  <si>
    <t>20/05/2024</t>
  </si>
  <si>
    <t>FEM-Pago factura NCF:B1500001388 d/f 21/11/2024, por adquisición de alimentos para los estudiantes del Recinto. Según Acto Administrativo NO. 06-2022. Pagos parciales.</t>
  </si>
  <si>
    <t>FEM-Pago relación de facturas anexas por adquisición de alimentos para los estudiantes del Recinto, OR-ISFODOSU-2023-00431, pagos parciales.</t>
  </si>
  <si>
    <t>16/07/2024</t>
  </si>
  <si>
    <t>18/07/2024</t>
  </si>
  <si>
    <t>FEM-Pago relación de facturas anexas, por adquisición de alimentos para los estudiantes del Recinto, según OR-ISFODOSU-2024-00684, pagos parciales.</t>
  </si>
  <si>
    <t>22/01/2024</t>
  </si>
  <si>
    <t>16/02/2024</t>
  </si>
  <si>
    <t>15/05/2024</t>
  </si>
  <si>
    <t>03/06/2024</t>
  </si>
  <si>
    <t>LNM-Pago factura NCF: B1500001512 d/f 27/11/2024, por adquisición de alimentos para los estudiantes del Recinto. Según Orden de compra ISFODOSU-2024-00327.Pagos parciales</t>
  </si>
  <si>
    <t>LNM-Pago factura NCF: B1500001513 d/f 29/11/2024, por adquisición de alimentos (endulzaste) para uso de la alimentación de los estudiantes del Recinto ISFODOSU-2023-00413, pagos parciales</t>
  </si>
  <si>
    <t>LNM-Pago factura NCF: B1500001514 d/f 27/11/2024, por adquisición de alimentos para los estudiantes del Recinto. Según Orden de compa ISFODOSU- 2021-00221. pagos parciales.</t>
  </si>
  <si>
    <t>LNM-Pago factura NCF: B1500001517 d/f 10/12/2024, por adquisición de alimentos (mayonesa) para uso en la alimentación de los estudiantes del Recinto. Según Orden de compra ISFODOSU-2024-00141. Pagos parciales.</t>
  </si>
  <si>
    <t>Fórmula Creativa, SRL</t>
  </si>
  <si>
    <t>REC-Pago fact NCF: B1500000052 d/f 19/11/2024, por servicio de alquiler de módulo tipo stand y montaje de ambientación y puesta en circulación de obras literarias del ISFODOSU en la feria del libro. Según Orden de compra ISFODOSU-2024-00420. Único Pago</t>
  </si>
  <si>
    <t>INFORMATICA ACTUALIZADA, SRL (INFORMAC)</t>
  </si>
  <si>
    <t>REC-Pago factura NCF: B1500000232 d/f 21/11/2024, por servicio de 54 equipos de GPS y mantenimiento por un (1) año para flotilla vehicular del ISFODOSU. Según Orden de compra ISFODOSU-2024-00456. Pago único.</t>
  </si>
  <si>
    <t>Ekatex C, SRL</t>
  </si>
  <si>
    <t>EMH-Pago factura NCF: B1500000380 d/f 20/11/2024, por adquisición de uniformes para maestros del Recinto. Según Orden de compra ISFODOSU-2024-00201. Pago único.</t>
  </si>
  <si>
    <t>Baroli Tecnologies, SRL</t>
  </si>
  <si>
    <t>REC-Pago factura NCF: B1500000423 d/f 19/11/2024, por adquisición, colocación y puesta en operación Equipos Audiovisuales para aulas virtuales en los Recintos del ISFODOSU. Según CERT. de contrato BS-0012948-2024. Pago único.</t>
  </si>
  <si>
    <t>Empresas Miltin, SRL</t>
  </si>
  <si>
    <t>UM-Pago relación de facturas anexas, por adquisición de tickets de combustibles para vehículos, gas propano para uso de la cocina del Recinto,_x000D_
OR-ISFODOSU-2024-00017, pagos parciales.</t>
  </si>
  <si>
    <t>RC TECHNOLOGY, SRL</t>
  </si>
  <si>
    <t>REC-Pago factura NCF: B1500000084 d/f 11/11/2024, por adquisición e instalación de UPS para uso en la Rectoría del ISFODOSU. Según CERT. de contrato BS-0009905-2024. Saldo del contrato.</t>
  </si>
  <si>
    <t>GTG Industrial, SRL</t>
  </si>
  <si>
    <t>18/10/2024</t>
  </si>
  <si>
    <t>FEM-Pago factura NCF:B1500004582 d/f 28/11/2024, correspondiente a la adquisición de insumos de limpieza para la operatividad del Recinto, OR-ISFODOSU-2024-00429, cierre de la orden.</t>
  </si>
  <si>
    <t>JVM-Pago factura NCF: B1500004583 d/f 29/11/2024, por adquisición de material de limpieza y aseo y desechables para cocina y comedor para el Recinto. Según Orden de compra ISFODOSU-2024-00475. Único pago.</t>
  </si>
  <si>
    <t>Difo Eléctromecanica, SRL</t>
  </si>
  <si>
    <t>EMH- Pago factura NCF: B1500000258 d/f 27/11/2024, por servicio de mantenimiento preventivo y correctivo de 2 (dos) plantas eléctricas del Recinto. Segun Orden de compra ISFODOSU-2024-00469. 1er pago de la orden.</t>
  </si>
  <si>
    <t>EMH-Pago facturas anexas, por servicio de mantenimiento preventivo y correctivo de cuartos fríos y aires acondicionados del Recinto. Según Orden de compra ISFODOSU-2024-00313. Pagos parciales</t>
  </si>
  <si>
    <t>JVM-Pago factura NCF: B1500000257 d/f 26/11/2024, por servicio de mantenimiento de equipos por lotes ISFODOSU. Según Orden de compra ISFODOSU-2024-00385. Pagos parciales</t>
  </si>
  <si>
    <t>REC-Pago factura NCF: B1500000253 d/f 25/11/2024, por servicio de mantenimiento durante un año para los generadores eléctricos pertenecientes a la Rectoría. Según Orden de compra ISFODOSU-2023-00710. Pagos parciales.</t>
  </si>
  <si>
    <t>REC-Pago factura NCF:B1500000263 d/f 02/12/2024, por contratación de servicio de mantenimiento preventivo y correctivos de los generadores eléctricos de la Rectoría según OR-ISFODOSU-2023-00710, pagos parciales.</t>
  </si>
  <si>
    <t>REC-Pago relación de facturas anexas, corresp. a contratación de servicio de mantenimiento preventivo y correctivo de aires acondicionados y cuarto frío de la Rectoría y el RFEM, según OR-ISFODOSU-2024-00361, pagos parciales.</t>
  </si>
  <si>
    <t>REC-Pago relación de facturas anexas, por Servicio de Mantenimiento Preventivo y Correctivo para Aires Acondicionados y Cuarto Frio, para uso de la Rectoría y el Recinto FEM. Según Orden de compra ISFODODU-2024-00361. Pagos parciales.</t>
  </si>
  <si>
    <t>Nestévez Servicios de Comunicación, SRL (Nescom)</t>
  </si>
  <si>
    <t>REC-Pago relación de facturas, por contratación de empresa que brinde servicio de maestría de ceremonias para la conducción de las actividades realizadas en el ISFODOSU. Según Orden de compra ISFOSOSU-2023-00527. Pagos Parciales</t>
  </si>
  <si>
    <t>Cros Publicidad, SRL</t>
  </si>
  <si>
    <t>FEM-Pago relación de facturas anexas, por adquisición de libretas y banner para actividades  diversas del Recinto según OR-ISFODOSU-2024-00436, pagos parciales.</t>
  </si>
  <si>
    <t>Aguas Nacionales Dominic, SRL</t>
  </si>
  <si>
    <t>JVM-Pago factura NCF: B1500000242 d/f 25/10/2024, por adquisición de alimentos para los estudiantes del Recinto. Según Orden ISFODOSU-2024-00254. Pagos parciales.</t>
  </si>
  <si>
    <t>25/10/2024</t>
  </si>
  <si>
    <t>JVM-Pago factura NCF: B1500000243 d/f 03/12/2024, por adquisición de alimentos y bebidas para los estudiantes del Recinto. Según Orden de compra ISFODOSU-2024-00254. Pagos parciales.</t>
  </si>
  <si>
    <t>Hambientes Modulares, SRL</t>
  </si>
  <si>
    <t>REC-Pago factura NCF: B1500000121 d/f 23/10/2024, por adquisición de mobiliarios para el despacho y la recepción de la Rectoría del ISFODOSU. Según Orden de compra ISFODOSU-2024-00214. Pago único.</t>
  </si>
  <si>
    <t>REC-Pago factura NCF: B1500000130 d/f 04/12/2024, por suministro e instalación de mobiliarios para el Recinto Eugenio María de Hostos, cert. de contrato BS-0014807-2023 adenda BS-0012230-2024, pagos parciales.</t>
  </si>
  <si>
    <t>Abastecimientos Comerciales FJJ, SRL</t>
  </si>
  <si>
    <t>EMH-Pago factura NCF: B1500000789 d/f 13/11/2024, por suministro de productos y útiles desechables. Segun Orden de compra ISFODOSU-2024-00452. Pago único.</t>
  </si>
  <si>
    <t>IMPRESORA KR, SRL</t>
  </si>
  <si>
    <t>UM-Pago factura NCF: B1500003088 d/f 25/11/2024, por servicios de impresiones diversas para actividades del Recinto. Según Orden ISFODOSU-2023-00517. Pagos parciales.</t>
  </si>
  <si>
    <t>UM-Pago factura NCF: B1500003089 d/f 25/11/2024, por servicio de impresiones diversas para actividades del Recinto. Según Orden de compra ISFODOSU-2024-00067. Pagos parciales.</t>
  </si>
  <si>
    <t>DISTRIBUIDORA Y SERVICIOS DIVERSOS DISOPE, SRL</t>
  </si>
  <si>
    <t>FEM-Pago factura NCF: B1500000735 d/f 28/11/2024, por adquisición de brochures, libretas y bajantes para distintas actividades del Recinto. Según Orden de compra ISFODOSU-2024-00435. Pago único.</t>
  </si>
  <si>
    <t>Oficentro Oriental, SRL</t>
  </si>
  <si>
    <t>EMH-Pago factura NCF:B1500000984 d/f 22/10/2024, por contratación de servicio de impresión de materiales varios de graduación ordinaria y extraordinaria del Recinto,  según OR-ISFODOSU-2024-00143, pago único.</t>
  </si>
  <si>
    <t>REC-Pago factura con NCF:B1500001013 d/f 17/12/2024, por servicio impresión y encuadernación para actividades diversas del ISFODOSU, según cert. BS-0009755-2022 adenda BS-0001669-2024, pago final y cierre del contrato.</t>
  </si>
  <si>
    <t>REC-Pago relación de facturas anexas, por servicio de impresiones diversas para la Rectoría del ISFODOSU. Según Orden de compra ISFODOSU-2024-00183. 1er pago de la orden.</t>
  </si>
  <si>
    <t>Procomer, SRL</t>
  </si>
  <si>
    <t>LNM-Pago factura NCF: B1500000322 d/f 12/11/2024, por servicio de impresiones para diferentes actividades académicas del Recinto. Según Orden de compra ISFODOSU-2024-00315. Cierre de la orden.</t>
  </si>
  <si>
    <t>LNM-Pago factura NCF: B1500000323 d/f 14/11//2024, por servicio de mantenimiento y/o reparación de diferentes equipos industriales, (bomba agua, equipos de cocina y aire A) del Recinto. Según Orden de compra ISFODOSU-2024-000431. Pagos parciales</t>
  </si>
  <si>
    <t>14/11/2024</t>
  </si>
  <si>
    <t>LNM-Pago factura NCF: B1500000324 d/f 25/11/2024, por servicio de mantenimiento y/o reparación de los diferentes equipos industriales (ascensor) del Recinto. Según Orden de compra ISFOSOU-2023-00421. Pagos parciales.</t>
  </si>
  <si>
    <t>Neoagro, SRL</t>
  </si>
  <si>
    <t>FEM-Pago relación facturas anexas, por adquisición de alimentos para los estudiantes del Recinto. Según Orden de compra ISFODOSU-2023-00714. 1er pago de la orden.</t>
  </si>
  <si>
    <t>11/07/2024</t>
  </si>
  <si>
    <t>REC-Pago relación de facturas anexas, por adquisición de alimentos para los estudiantes del ISFODOSU, según cert. BS-004764-2024, pagos parciales.</t>
  </si>
  <si>
    <t>17/07/2024</t>
  </si>
  <si>
    <t>01/08/2024</t>
  </si>
  <si>
    <t>15/08/2024</t>
  </si>
  <si>
    <t>30/09/2024</t>
  </si>
  <si>
    <t>DI Part, Partes y Mecánica Diesel, SRL</t>
  </si>
  <si>
    <t>LNM-Pago factura NCF: B1500000720 d/f 28/11/2024, por servicio de mantenimiento y/o reparación de flotilla vehicular del Recinto. Según Orden de compra ISFODOSU-2023-00409. Pagos parciales.</t>
  </si>
  <si>
    <t>Eximedia, SRL</t>
  </si>
  <si>
    <t>FEM-Pago factura con NCF:B1500000237 d/f 10/12/2024, correspondiente a capacitaciones para el personal administrativo del Recinto según OR-ISFODOSU-2024-00267, pago único.</t>
  </si>
  <si>
    <t>INVERSIONES DLP, SRL</t>
  </si>
  <si>
    <t>JVM-Pago factura NCF: B1500001650 d/f 11/11/2024, por adquisición de alimentos y bebidas (remanentes) para los estudiantes del Recinto. Según Orden de compra ISFODOSU-2024-00348. Pagos parciales.</t>
  </si>
  <si>
    <t>LNM-Pago factura NCF:B1500001669 d/f 10/12/2024, por adquisición de alimentos (cereales y carbohidratos) para los estudiantes del Recinto, OR-ISFODOSU-2022-00690, pagos parciales.</t>
  </si>
  <si>
    <t>UM-Pago factura NCF: B1500001668 d/f 10/12/2024, por adquisición de alimentos para el el Recinto según OR-ISFODOSU-2023-00300, saldo de la orden.</t>
  </si>
  <si>
    <t>UM-Pago factura NCF:B1500001666 d/f 10/12/2024, por adquisición de alimentos para los estudiantes del Recinto, según  OR-ISFODOSU-2022-00695, pagos parciales.</t>
  </si>
  <si>
    <t>UM-Pago factura NCF:B1500001667 d/f 10/12/2024, por adquisición de frutas y vegetales para la alimentación de los estudiantes del Recinto, OR-ISFODOSU-2022-00551, cierre de la orden.</t>
  </si>
  <si>
    <t>Solajico Comercial, SRL</t>
  </si>
  <si>
    <t>JVM-Pago factura NCF: B1500000237 d/f 11/12/2024, por adquisición de acabados textiles para el Recinto. Según orden de compra ISFODOSU-2024-00412. Único pago.</t>
  </si>
  <si>
    <t>INCIMAS Ingenieros Civiles y Maquinarias, SRL</t>
  </si>
  <si>
    <t>REC-Avance 20% contra póliza de avance o anticipo NO. 1-700-14170, por contratación de servicios para la construcción y readecuación de diversas obras en los Recintos LNM, JVM Y UM del ISFODOSU. Según CERT. CO-0002760-2024, LOTE 1.</t>
  </si>
  <si>
    <t>REC-Pago fact. NCF: B1500000038 d/f 12/12/2024, por adq. e inst. de transformadores y generadores eléctricos para los Recintos JVM, LNM y UM del ISFODOSU. Segun CERT. BS-0008430-2023. ADENDA BS-0009272-2024. Pagos parciales.</t>
  </si>
  <si>
    <t>DISTRIBUIDORA PDS, SRL</t>
  </si>
  <si>
    <t>REC-Pago relación de facturas anexas, por adquisición de alimentos para los estudiantes del Recinto Urania Montás, según cert. BS-0008988-2023 adenda BS-0014136-2024, pagos parciales y amortización del 20%.</t>
  </si>
  <si>
    <t>PA CATERING, SRL</t>
  </si>
  <si>
    <t>EMH-Pago relación facturas anexas, por adquisición de alimentos para los estudiantes del Recinto. Según Orden de compra ISFODOSU-2024-00342. Cierre de orden.</t>
  </si>
  <si>
    <t>COMERCIALIZADORA LANIPSE, SRL</t>
  </si>
  <si>
    <t>EPH-Pago factura NCF: B1500000592 d/f 26/11/2024, por adquisición de alimentos para los estudiantes del Recinto. Según Orden de compra ISFODOSU-2024-00240. Pagos parciales.</t>
  </si>
  <si>
    <t>EPH-Pago factura NCF: B1500000594 d/f 10/12/2024, por adquisición de alimentos y bebidas para los estudiantes del Recinto. Según Orden de compra ISFODOSU-2024-00240. Pagos parciales.</t>
  </si>
  <si>
    <t>LNM-Pago factura NCF: B1500000593 d/f 26/11/2024, por adquisición de alimentos (remanente) para uso en la alimentación de los estudiantes del Recinto. Según Orden de compra ISFODOSU-2024-00275. 1 er Pago de la orden.</t>
  </si>
  <si>
    <t>UM-Pago factura NCF: B1500000595 d/f 10/12/2024, por adquisición de provisiones (remanentes) para uso en la alimentación de los estudiantes del Recinto. Según Orden de compra ISFODOSU-2024-00275. Pagos parciales.</t>
  </si>
  <si>
    <t>TCO Networking, SRL</t>
  </si>
  <si>
    <t>REC-Pago factura NCF: B1500000970 d/f 12/12/2024, por suministro e implementación de cableado estructurado y fibra óptica para los cinco Recintos del ISFODOSU, según cert. BS-0007526-2024, amort. de avance 20%, pagos parciales.</t>
  </si>
  <si>
    <t>PRODUCCIONES CUCALAMBE, SRL</t>
  </si>
  <si>
    <t>REC-Pago factura NCF: B1500000014 d/f 24/10/2024, por servicios de catering para directores participantes en el Diplomado de Liderazgo Pedagógico, Dirigido a MIPYMES. Según Orden de compra ISFODOSU-2024-00279.Unico pago</t>
  </si>
  <si>
    <t>24/10/2024</t>
  </si>
  <si>
    <t>REC-Pago factura NCF: B1500000015 d/f 22/10/2024, por servicio de catering  para directores participantes en  Diplomado de Liderazgo Pedagógico. Segun Orden de compra ISFODOSU-2024-00274. Pago único.</t>
  </si>
  <si>
    <t>REC-Pago factura NCF: B1500000018 d/f 30/11/2024, por servicios de catering para Directores participantes en el Diplomado de Liderazgo Pedagógicos, dirigido a MIPYMES Santo Domingo. Según Orden de compra ISFODOSU-2024-00433. Pagos parciales.</t>
  </si>
  <si>
    <t>30/11/2024</t>
  </si>
  <si>
    <t>ITCORP GONGLOSS, SRL</t>
  </si>
  <si>
    <t>REC-Pago factura NCF: B1500001150 d/f 10/12/2024, por adquisición y renovación de Software para áreas adm. y académicas del ISFODOSU, ITEMS desiertos. Según Orden de compra ISFODOSU-2024-00401. Pagos parciales.</t>
  </si>
  <si>
    <t>ALL Office Solutions TS, SRL</t>
  </si>
  <si>
    <t>EPH-Pago factura NCF: B1500002601 d/f 22/11/2024, por servicios de mantenimiento y reparación de las fotocopiadoras del Recinto. Según Orden de compra ISFODOSU-2024-00282. Cierre de orden.</t>
  </si>
  <si>
    <t>Inversiones ND &amp; Asociados, SRL</t>
  </si>
  <si>
    <t>JVM-Pago factura NCF: B1500002271 d/f 25/11/2024, por adquisición de alimentos para los estudiantes del Recinto. Según Orden de compra ISFODOSU-2024-00345. Pagos parciales</t>
  </si>
  <si>
    <t>JVM-Pago factura NCF: B1500002272 d/f 25/11/2024, por adquisición de alimentos y bebidas(remanentes) para los estudiantes del Recinto Según Orden de compra ISFODOSU-2023-00690. Pagos parciales.</t>
  </si>
  <si>
    <t>JVM-Pago factura NCF: B1500002273 d/f 25/11/2024, por adquisición de suministros de oficina para el Recinto. Según orden de compra ISFODOSU-2024-00467. Pago único.</t>
  </si>
  <si>
    <t>Genius Print Graphic, SRL</t>
  </si>
  <si>
    <t>JVM-Pago factura NCF:B1500000458 d/f 28/11/2024, por contratación de servicio de impresión  (libretas, bolsos y lapiceros) para el Recinto JVM, según OR-ISFODOSU-2024-00393, pagos parciales.</t>
  </si>
  <si>
    <t>Kukira Servicios Múltiples, SRL</t>
  </si>
  <si>
    <t>JVM-Pago relación facturas anexas por contratación de servicio de catering para diferentes actividades del Recinto, OR-ISFODOSU-2024-00027, orden cerrada.</t>
  </si>
  <si>
    <t>WESOLVE TECH, SRL</t>
  </si>
  <si>
    <t>REC-Pago factura NCF: B 1500000537 d/f 20/11/2024, por adquisición y renovación de softwares para las áreas administrativas y Recintos. Según Orden de compra de ISFODOSU-2024-00018. Único pago</t>
  </si>
  <si>
    <t>Merca Del Atlántico, SRL</t>
  </si>
  <si>
    <t>FEM-Pago factura NCF:B1500000918 d/f 1/12/2024, por servicio de catering para el Programa Prepa, según OR-ISFODOSU-2024-00154, pagos parciales.</t>
  </si>
  <si>
    <t>Aquasalud RD, SRL</t>
  </si>
  <si>
    <t>EMH-Pago factura NCF: B1500000019 d/f 02/12/2024, por servicio de alquiler de piscina para impartir clases de natación en el Recinto. Según Orden de compra ISFODOSU-2024-00189. Pagos parciales</t>
  </si>
  <si>
    <t>FR MULTISERVICIOS, SRL</t>
  </si>
  <si>
    <t>FEM-Pago relación de facturas anexas, por adquisición de libretas y banner para actividades diversas del Recinto según OR-ISFODOSU-2024-00440, pagos parciales.</t>
  </si>
  <si>
    <t>Eventos Sonia &amp; Felix, SRL</t>
  </si>
  <si>
    <t>16/10/2024</t>
  </si>
  <si>
    <t>LNM-Pago de factura NCF: B1500000777 d/f 01/11/2024, por servicio de Catering para las diferentes Actividades Académicas y de Recursos Humanos, dirigida a Mipymes desarrollada en el Recinto. Según Orden de compra ISDOSOSU- 2024-00041.Pagos Parciales.</t>
  </si>
  <si>
    <t>16/11/2024</t>
  </si>
  <si>
    <t>LNM-Pago relación facturas anexas, por servicio de Catering para las diferentes Actividades Académicas y de Recursos Humanos, dirigida a Mipymes desarrollada en el Recinto. Según Orden de compra ISDOSOSU- 2024-00041. Pago Final</t>
  </si>
  <si>
    <t>CENTRO DE CAPACITACION Y DESARROLLO EMPRESARIAL PERALTA GONZALEZ &amp; ASOCIADOS, SRL</t>
  </si>
  <si>
    <t>FEM-Pago factura NCF: B1500000089 d/f 10/12/2024, correspondiente a capacitaciones para el personal del Recinto. Según Orden de compra ISFODOSU-2024-00269. Pago único.</t>
  </si>
  <si>
    <t>Servicios Logísticos Express, SRL</t>
  </si>
  <si>
    <t>REC-Pago factura NCF: B1500000199 d/f 15/07/2024, por servicio de mantenimiento y rellenado de extintores para la Rectoría y los Recintos FEM y EMH del ISFODOSU. Segun Orden de compra ISFODOSU-2024-00246. Pago único.</t>
  </si>
  <si>
    <t>15/07/2024</t>
  </si>
  <si>
    <t>Turistrans Transporte y Servicios, SRL</t>
  </si>
  <si>
    <t>FEM-Pago factura NCF: B1500000770 d/f 31/10/2024, por servicio de transporte 4to congreso estudiantil. Según Orden de compra ISFODOSU-2024-00377. Pagos parciales.</t>
  </si>
  <si>
    <t>REC-Pago factura NCF: B1500000778 d/f 18/11/24, por servicio de transporte p/ movilizar a Directores de Centros Educativos participantes del Programa ''Formación  en Gestión de Org. educativas''. Según orden de compra ISFODOSU-2022-00096. Pagos parciales.</t>
  </si>
  <si>
    <t>Brocolik SRL</t>
  </si>
  <si>
    <t>REC-Pago factura NCF: B1500000117 d/f 04/12/2024, por servicio de montaje y catering de evento para acto de lanzamiento de CAMPUS VERDE. Según Orden de compra ISFODOSU-2024-00480. Pago único.</t>
  </si>
  <si>
    <t>Dita Services, SRL</t>
  </si>
  <si>
    <t>UM-Pago factura NCF: B1500000524 d/f 02/12/2024, por servicio de fumigación en todas las áreas internas y externas del Recinto, correspondiente al mes de noviembre 2024. Según Orden de compra ISFODOSU-2023-00478. Pagos parciales.</t>
  </si>
  <si>
    <t>Fis Soluciones SRL</t>
  </si>
  <si>
    <t>LNM-Pago factura NCF:B1500000293 d/f 27/11/2024, por compra de suministro de oficina para la operatividad del Recinto, dirigido a Mipymes, OR-2024-00355, pagos parciales.</t>
  </si>
  <si>
    <t>Laboratorio Diesel Monumental, SRL</t>
  </si>
  <si>
    <t>EPH-Pago relación de facturas anexas, por servicios de mantenimiento y reparación preventivo y correctivo para los Vehículos del Recinto. Según Orden de compra ISFODOSU-2024-00251. Pagos parciales.</t>
  </si>
  <si>
    <t>REC-Pago relación de facturas anexas, por servicio de mantenimiento y reparación preventivo y correctivo para los vehículos del Recinto. Según Orden de compra ISFODOSU-2024-00251. Pagos parciales.</t>
  </si>
  <si>
    <t>Tarja Software, SRL</t>
  </si>
  <si>
    <t>REC-Pago factura NCF: B1500000029 d/f 09/12/2024, por adquisición y renovación de Software para áreas administrativas y académicas del ISFODOSU. Según CERT. contrato BS-0011645-2024. Pago único.</t>
  </si>
  <si>
    <t>Otrojo EIRL</t>
  </si>
  <si>
    <t>REC-Pago factura NCF: B1500000035 d/f 25/11/2024, por servicio fotográfico en actividades realizadas en el ISFODOSU. Según Orden de compra ISFODOSU-2024-00432. Pagos parciales.</t>
  </si>
  <si>
    <t>REC-Pago factura NCF:B1500000034 d/f 25/11/2024, por contratación de servicio de fotografía para las actividades realizadas en el ISFODOSU, según OR-ISFODOSU-2023-00637, cierre de la orden.</t>
  </si>
  <si>
    <t>La Promoteca RD, SRL</t>
  </si>
  <si>
    <t>REC-Pago factura NCF: B1500000042 d/f 17/12/2024, correspondiente al 40% por consultoría para el diseño de la valoración de cargas de trabajo en la Rectoría y los Recintos FEM, LNM, UM. Segun Orden de compra ISFODOSU-2024-00088. Pagos parciales.</t>
  </si>
  <si>
    <t>Lufisa Comercial, SRL</t>
  </si>
  <si>
    <t>EMH-Pago factura NCF: B1500000900 d/f 26/11/2024, por adquisición de alimentos para los estudiantes del Recinto. Según Orden de compra ISFODOSU-2024-00162. Pagos parciales.</t>
  </si>
  <si>
    <t>EMH-Pago factura NCF: B1500000926 d/f 09/12/2024, por adquisición de alimentos (jugo concentrado varios sabores) para los estudiantes del Recinto. Según Orden de compra ISFODOSU-2023-00657. Cierre de la orden.</t>
  </si>
  <si>
    <t>FEM-Pago relación de facturas anexas, por la adquisición de alimentos para los estudiantes del Recinto. Según Orden de compra ISFODOSU-2024-00366. Pagos parciales.</t>
  </si>
  <si>
    <t>12/07/2024</t>
  </si>
  <si>
    <t>UM-Pago factura NCF: B1500000863 d/f 31/10/2024, por adquisición de agua purificada para consumo en el Recinto. Según Orden de compra ISFODOSU-2024-00273. 1er pago de la orden.</t>
  </si>
  <si>
    <t>UM-Pago factura NCF: B1500000939 d/f 12/12/2024, por adquisición de alimentos (carnes) para la alimentación de los estudiantes internos y semi-internos del Recinto. Según Orden de compra ISFODOSU-2024-00334. 1er pago de la orden.</t>
  </si>
  <si>
    <t>UM-Pago factura NCF:B1500000938 d/f 12/12/2024, por adquisición de alimentos para los estuantes del Recinto, según OR-ISFODOSU-2024-00390, pagos parciales.</t>
  </si>
  <si>
    <t>Global Promo JO LE, SRL</t>
  </si>
  <si>
    <t>UM-Pago relación de facturas anexas, por artículos coleccionables para el Recinto. Según Orden de compra ISFODOSU-2024-00159. Pagos parciales.</t>
  </si>
  <si>
    <t>Comercial Benzan Herrera, SRL</t>
  </si>
  <si>
    <t>UM-Pago factura NCF: B1500001512 d/f 12/11/2024, por adquisición de alimentos para los estudiantes del Recinto. Según Orden de compra ISFODOSU-2024-00391. Pagos parciales</t>
  </si>
  <si>
    <t>UM-Pago factura NCF: B1500001513 d/f 12/11/2024, por adquisición de alimentos para los estudiantes internos y semi -internos del Recinto. Según Orden de compra ISFODOSU-2023-00700. Pagos parciales.</t>
  </si>
  <si>
    <t>UM-Pago factura NCF: B1500001514 d/f 12/11/2024, por adquisición de alimentos para los estudiantes del Recinto. Según Orden de compra ISFODOSU-2024-00335. Pagos parciales</t>
  </si>
  <si>
    <t>UM-Pago factura NCF: B1500001521 d/f 15/11/2024, por adquisición de alimentos para los estudiantes del Recinto. Según Orden de compra ISFODOSU-2024-00388. Pagos parciales.</t>
  </si>
  <si>
    <t>UM-Pago factura NCF: B1500001555 d/f 29/11/2024, por adquisición de artículos de limpieza para uso en las diferentes áreas del Recinto. Según Orden de compra ISFODOSU-2024-00026. Cierre de orden</t>
  </si>
  <si>
    <t>Fab's Jr Liquors, SRL</t>
  </si>
  <si>
    <t>EMH-Pago factura NCF: B1500000063 d/f 16/10/2024, por adquisición de alimentos para los estudiantes del Recinto. Según Orden de compra ISFODOSU-2024-0171. Pagos Parciales</t>
  </si>
  <si>
    <t>Grupo, APB, SRL</t>
  </si>
  <si>
    <t>EMH-Pago Factura NCF:B1500000317 d/f 12/12/24 por servicio se catering para el encuentro de graduandos del Recinto OR-ISFODOSU-2024-00341, pagos parciales</t>
  </si>
  <si>
    <t>Garena, SRL</t>
  </si>
  <si>
    <t>FEM-Pago factura NCF.B1500000560 d/f 17/10/2024, por adquisición de insumos de limpieza para labores docentes y administrativas del recinto. Según Orden de compra ISFODOSU-2024-000427. Pagos parciales.</t>
  </si>
  <si>
    <t>FEM-Pago factura NCF: B1500000574 d/f 25/11/2024, por adquisición de insumos de limpieza para uso en el Recinto. Según Orden de compra ISFODOSU-2024-00427. Pagos parciales.</t>
  </si>
  <si>
    <t>Ta Bueno Cafetería, SRL</t>
  </si>
  <si>
    <t>UM-Pago factura NCF: B1500000234 d/f 25/11/2024, por servicio de catering en  diversas actividades realizadas en el Recinto. Según Orden de compra ISFODOSU-2024-00178. Pagos parciales.</t>
  </si>
  <si>
    <t>UM-Pago factura NCF: B1500000236 d/f 09/12/2024, por servicio de catering (Cena y Refrigerio) para diferentes actividades del Recinto. Según Orden de compra ISFODODU-2024-00434.Pagos parciales.</t>
  </si>
  <si>
    <t>Comercial Pérez Luciano, SRL</t>
  </si>
  <si>
    <t>REC-Pago factura NCF: B1500000150 d/f 05/12/2024, por adquisición de papel bond para uso de la Rectoría del ISFODOSU. Según Orden de compra ISFODOSU-2024-00498. Único pago</t>
  </si>
  <si>
    <t>Suplimade Comercial, SRL</t>
  </si>
  <si>
    <t>EPH-Pago factura NCF:B1500001057 d/f 03/12/2024, por adquisición de remanente de alimentos para los estudiantes del Recinto, OR-ISFODOSU 2024-00242.</t>
  </si>
  <si>
    <t>JVM-Pago factura NCF:B150001063 d/f 05/12/2024 por adquisición de alimentos para los estudiantes del Recinto, según OR-ISFODOSU-2024-00346, pagos parciales.</t>
  </si>
  <si>
    <t>JVM-Pago relación de facturas anexas, por adquisición de alimentos (enlatados, lácteos y condimentos) para los estudiantes del Recinto. Según Orden de compra ISFODOSU-2024-000346. Pagos parciales.</t>
  </si>
  <si>
    <t>LNM-Pago factura NCF: B1500001047 d/f 29/11/2024, por adquisición de alimentos (carbohidratos) para los estudiantes del Recinto. Según Orden de compra ISFODOSU-2023-00519. Pagos parciales.</t>
  </si>
  <si>
    <t>LNM-Pago factura NCF: B1500001048 d/f 29/11/2024, por adquisición de alimentos para los estudiantes del Recinto. Según Orden de compra ISFODOSU-2023-00692. Pagos parciales.</t>
  </si>
  <si>
    <t>LNM-Pago factura NCF: B1500001049 d/f 29/11/2024, por adquisición de alimentos (condimentos) para los estudiantes del Recinto. Según Orden de compra -ISFODOSU-2023-00368. Pagos parciales.</t>
  </si>
  <si>
    <t>LNM-Pago factura NCF: B1500001050 d/f 29/11/2024, por adquisición de agua purificada para los estudiantes del Recinto. Según Orden de compra ISFODOSU-2023-00388. Pagos parciales.</t>
  </si>
  <si>
    <t>LNM-Pago factura NCF: B1500001051 d/f 29/11/2024, por adquisición de alimentos (remanentes) para uso en la alimentación de los estudiantes del Recinto. Según Orden de compra ISFODOSU-2024-00277. Pagos parciales.</t>
  </si>
  <si>
    <t>LNM-Pago factura NCF: B1500001074 d/f 11/12/24, por adquisición de alimentos para los estudiantes del Recinto, según OR-ISFODOSU-2023-00368, pagos parciales.</t>
  </si>
  <si>
    <t>LNM-Pago factura NCF: B1500001076 d/f 12/12/2024, por adquisición de provisiones (café) para uso del Recinto, OR-ISFODOSU-2024-00140, pagos parciales.</t>
  </si>
  <si>
    <t>REC-Pago factura NCF:B1500001075 d/f 11/12/2024, por adquisición de alimentos para los estudiantes del Recinto, según OR-ISFODOSU-2024-00277, pagos parciales.</t>
  </si>
  <si>
    <t>REC-Pago relación de facturas anexas por adquisición de alimentos para los estudiantes de los Recintos del ISFODOSU, según Cert. BS-0005755-2023 adenda 1, BS-0013738-2024, pagos parciales.</t>
  </si>
  <si>
    <t>22/02/2024</t>
  </si>
  <si>
    <t>08/04/2024</t>
  </si>
  <si>
    <t>14/05/2024</t>
  </si>
  <si>
    <t>29/05/2024</t>
  </si>
  <si>
    <t>26/06/2024</t>
  </si>
  <si>
    <t>04/07/2024</t>
  </si>
  <si>
    <t>30/07/2024</t>
  </si>
  <si>
    <t>29/08/2024</t>
  </si>
  <si>
    <t>27/09/2024</t>
  </si>
  <si>
    <t>UM-Pago factura NCF: B1500001033 d/f 20/11/2024, por adquisición de alimentos para los estudiantes del Recinto. Según Orden de compra ISFODOSU-2024-00387. Pagos parciales</t>
  </si>
  <si>
    <t>UM-Pago factura NCF: B1500001034 d/f 20/11/2024, por adquisición de alimentos para los estudiantes del Recinto. Según Orden de compra ISFODOSU-2024-00092.Pagos parciales</t>
  </si>
  <si>
    <t>UM-Pago factura NCF: B1500001061 d/f 04/12/2024, por adquisición de alimentos (pescado dorado, filete) para los estudiantes internos y semi-internos del Recinto. Según Orden de compra ISFODOSU-2024-00092. Pagos parciales.</t>
  </si>
  <si>
    <t>Impredom, SRL</t>
  </si>
  <si>
    <t>REC-Pago factura NCF: B1500000148 d/f 13/11/2024, por servicio de impresiones diversas de ISFODOSU. Según Orden de compra ISFODOSU-2024-00055. Pagos parciales</t>
  </si>
  <si>
    <t>Ranraiby Construcciones &amp; Servicios, SRL</t>
  </si>
  <si>
    <t>FEM-Pago factura NCF: B1500000546 d/f 09/12/2024, por servicios de catering para actividades formativas de las áreas Académicas y Administrativas del Recinto. Segun Orden de compra ISFODOSU-2024-00338. Pago único.</t>
  </si>
  <si>
    <t>Slyking Group SRL</t>
  </si>
  <si>
    <t>JVM-Pago factura NCF: B1500000269 d/f 05/09/2024, por adquisición de alimentos para los estudiantes del Recinto, según OR-ISFODOSU-2024-00349, pagos parciales.</t>
  </si>
  <si>
    <t>05/09/2024</t>
  </si>
  <si>
    <t>Inversiones Jos &amp; Wil, SRL</t>
  </si>
  <si>
    <t>UM-Pago factura NCF: B1500000025 d/f 20/11/2024, por servicios de catering para actividades diversas del Recinto. Según Orden de compra ISFODOSU-2024-00071. 1er pago de la orden.</t>
  </si>
  <si>
    <t>Augustos DS, SRL</t>
  </si>
  <si>
    <t>FEM-Pago factura NCF: B1500000171 d/f 14/11/2024, por adquisición de alimentos para los estudiantes del Recinto. Según Orden de compra ISFODOSU -2024-00025. Único pago</t>
  </si>
  <si>
    <t>Pinmaplus, SRL</t>
  </si>
  <si>
    <t>UM-Pago factura NCF: B1500000212 d/f 22/11/2024, por contratación de servicio suministro e instalación de ventanas corredizas y puertas según OR-ISFODOSU-2024-00364 , pago único.</t>
  </si>
  <si>
    <t>Variedades RD Los Peña, SRL</t>
  </si>
  <si>
    <t>REC-Pago factura NCF: B1500000182 d/f 05/12/2024, por adquisición de papel Bond para la Rectoría del ISFODOSU. Dirigido a MIPYMES, (compras Verdes). Según Orden de compra ISFODOSU-2024-00499. Pago único.</t>
  </si>
  <si>
    <t>Transporte AMD, SRL</t>
  </si>
  <si>
    <t>EPH-Pago relación de facturas anexas, por contratación de Servicios de Transporte de Actividades Diversas-Dirigido a MIPYMES del Recinto. Según Orden de compra ISFODOSU-2024-000413.Pagos parciales</t>
  </si>
  <si>
    <t>Paragon Company, E.I.R.L</t>
  </si>
  <si>
    <t>REC-Pago factura NCF: B1500000014 d/f 29/10/2024, por servicio de refrigerio en estación para los estudiantes de la Graduación Ordinaria. (ITEM DESIERTO proceso ISFODOSU-DAF-CM-2024-0254). Según Orden de compra ISFODOSU-2024-00443. Pago único.</t>
  </si>
  <si>
    <t>D¿Peña FBC Impresión Y Conffecciones, S.R.L.</t>
  </si>
  <si>
    <t>FEM-Pago factura NCF: B1500000118 d/f 21/11/2024, por adquisición de polos y T-shirt para actividades diversas del Recinto. Según Orden de compra ISFODOSU-2024-00430. Cierre de la orden.</t>
  </si>
  <si>
    <t>Yaxis Comercial, SRL</t>
  </si>
  <si>
    <t>EMH-Pago factura NCF: B1500000376 d/f 13/11/2024, por adquisición de alimentos para los estudiantes del recinto. Según Orden de compra -2024-0043. Pagos Parciales</t>
  </si>
  <si>
    <t>EMH-Pago factura NCF: B1500000383 d/f 21/11/2024, por adquisición de alimentos para los estudiantes del recinto. Según Orden de compra ISFODOSU-2024-0043. Pagos Parciales</t>
  </si>
  <si>
    <t>LNM-Pago relación de facturas anexas, por adquisición de medallas y placas para diferentes actividades académicas del Recinto. Según Orden de compra ISFODOSU-2024-00192. Cierre de la orden.</t>
  </si>
  <si>
    <t>R&amp;S Innovation Business Group Ibg, SRL</t>
  </si>
  <si>
    <t>EMH-Pago factura NCF: B1500000124 d/f 11/11/2024, por servicios de impresión de artículos promocionales jornadas de puertas abiertas de Recinto. Según Orden de compra ISFODOSU-2024-00419. Único pago</t>
  </si>
  <si>
    <t>Levent, SRL</t>
  </si>
  <si>
    <t>REC-Pago factura NCF: B1500000034 d/f 29/11/2024, por adquisición de cajas plásticas para guardar materiales educativos. Según Orden de compra ISFODOSU-2024-00481. Pago único.</t>
  </si>
  <si>
    <t>Grupo Garcel, SRL</t>
  </si>
  <si>
    <t>EMH-Pago relación de facturas por contratación de servicio de alquiler de autobuses, según OR-ISFODOSU-2024-0399, pago único.</t>
  </si>
  <si>
    <t>24/11/2024</t>
  </si>
  <si>
    <t>EPH-Pago factura NCF: B1500000051 d/f 25/11/2024, por servicio de transporte correspondiente al mes de noviembre 2024. Según Orden de compra ISFODOSU-2024-00290. Pagos parciales.</t>
  </si>
  <si>
    <t>JVM-Pago factura NCF: B1500000056 d/f 29/11/2024, por servicio de catering (refrigerio y almuerzo) en el Recinto durante actividad Disciplina Positiva. Segun Orden de compra ISFODOSU-2024-00392. Cierre de la orden.</t>
  </si>
  <si>
    <t>LNM-Pago factura NCF: B1500000049 d/f 19/11/2024, por servicio de transporte para las diferentes actividades académicas desarrolladas en el Recinto. Según Orden de compra ISFODOSU-2024-00049. Pago final.</t>
  </si>
  <si>
    <t>REC-Pago factura NCF: B1500000055 d/f 27/11/2024, por servicios de catering para directores participantes en el Diplomado de Liderazgo Pedagógico, Dirigido a MIPYMES (GRUPO SAN JUAN DE LA MANGUANA). Según Orden de compra ISFODODU-2024-00439.Pagos parciale</t>
  </si>
  <si>
    <t>Grupo Diverposa, SRL</t>
  </si>
  <si>
    <t>REC-Pago factura NCF: B1500000025 d/f 21/11/2024, por adquisición de camisetas serigrafiadas Para el Proyecto Campus Verde, Dirigido A MYPIMES. Según Orden de compra ISFODOSU-2024-00483. Pago único.</t>
  </si>
  <si>
    <t>Sube Tecnologies And Services SRL</t>
  </si>
  <si>
    <t>REC-Pago factura NCF: B1500000071 d/f 11/11/2024, por servicio de mantenimiento preventivo y correctivo a los ascensores de los Recintos FEM y EMH por un periodo de un (1) año. Según Orden de compra ISFODOSU-2024-00292. Pagos parciales.</t>
  </si>
  <si>
    <t>REC-Pago relación facturas anexas, por servicio de mantenimiento para los ascensores de los Recintos FEM y EMH por periodo de un (1) año. Según Orden de compra ISFODOSU-2024-00292. Pagos parciales.</t>
  </si>
  <si>
    <t>Luisana Taveras Producciones &amp; Eventos, EIRL</t>
  </si>
  <si>
    <t>REC-Pago factura NCF: B1500000006 d/f 05/12/2024, por servicio de montaje y desmontaje decoración y catering navideño para la Rectoría y los Recintos FEM y EMH. Segun Orden de compra ISFODOSU-2024-00479. Pagos parciales.</t>
  </si>
  <si>
    <t>Errege Services, SRL</t>
  </si>
  <si>
    <t>JVM-Pago factura NCF: B1500000001 d/f 03/12/2024, por adquisición de suministro de oficina para el Recinto. Según Orden de compra ISFODOSU-2024-00464. Pago único.</t>
  </si>
  <si>
    <t>Fundación Imprenta Amigo del Hogar, INC</t>
  </si>
  <si>
    <t>REC-Pago factura NCF: B1500000633 d/f 15/11/2024, por servicio de Impresión de un Modelo Educativo para el ISFODOSU. Según Orden de compra ISFODOSU-2024-00447. Único pago</t>
  </si>
  <si>
    <t>ASOC DOM DE RECTORES D UNIVERSI</t>
  </si>
  <si>
    <t>REC-Pago factura NCF: B1500000203 d/f 18/11/2024, por membresía para potenciar el Desarrollo Académico, la Investigación y el Intercambio de Conocimiento entre la ADRU y el ISFODOSU. Según CERT. NO. CI-0000677-2024. Pagos parciales.</t>
  </si>
  <si>
    <t>Corporación Estatal de Radio y Televisión (CERTV)</t>
  </si>
  <si>
    <t>REC-Pago factura NCF: B1500009563 d/f 04/12/2024, correspondiente al 10% del presupuesto de publicidad, de acuerdo con la ley 134-03. Desde el 01 de enero al 28 de noviembre 2024.</t>
  </si>
  <si>
    <t>Instituto De Las Hijas De Maria Auxiliadora E Inspectoría Antillana San José</t>
  </si>
  <si>
    <t>EPH-Pago factura NCF: B1500000048 d/f 13/11/2024, por servicio de capacitación. Según Orden de compra ISFODOSU-2024-00283. Pagos parciales.</t>
  </si>
  <si>
    <t>SEGURO NACIONAL DE SALUD</t>
  </si>
  <si>
    <t>REC-Pago factura NCF: E450000000620 d/f 21/11/2024, por seguro complementario para empleados del ISFODOSU y sus dependientes. Correspondiente al periodo 01/12/2024 hasta 31/12/2024. Mes diciembre 2024.</t>
  </si>
  <si>
    <t>Pontificia Universidad Católica Madre y Maestra</t>
  </si>
  <si>
    <t>REC-3er y último pago fact. NCF:E450000000052 d/f 25/10/2024, corresp. al 40% por estudio sobre historia del ISFODOSU que se titulará  de Escuela Normal a la Pedagogía Dominicana: ISFODOSU, Historia y Perspectiva según Cert. CI-246-2022 adenda CI-586-2024</t>
  </si>
  <si>
    <t>MAIKOL JOSE DE LA ROSA RAMIREZ</t>
  </si>
  <si>
    <t>JVM-Pago factura NCF: B1500000777 d/f 05/11/2024, por adquisición de alimentos (frutas y vegetales) para los estudiantes del Recinto. Según Orden de compra ISFODOSU-2023-00750.  Pagos parciales.</t>
  </si>
  <si>
    <t>JVM-Pago factura NCF: B1500000808 d/f 02/12//2024, por adquisición de alimentos (víveres) para la alimentación de los estudiantes del Recinto. Según Orden de compa ISFODOSU- 2023-00613. Pagos parciales.</t>
  </si>
  <si>
    <t>JUAN CARLOS ALVAREZ ROMERO</t>
  </si>
  <si>
    <t>REC-Pago factura NCF: B1500000060 d/f 25/11/2024, por  contratación servicios de filmación, edición y streaming de videos para las actividades del Recinto. Según Orden de compra ISFODODU-2023-00726. Cierre de orden.</t>
  </si>
  <si>
    <t>FUNDACION ESPACIOS CULTURALES, INC., D. N.</t>
  </si>
  <si>
    <t>REC-Apoyo económico para la celebración de la semana internacional de la poesía y la conmemoración del aniversario de Salomé Ureña del 17 al 23 de octubre 2024, según documentos anexos.</t>
  </si>
  <si>
    <t>DISTRITO 05 01 SAN PEDRO DE MACORIS ESTE</t>
  </si>
  <si>
    <t>REC-Transferencia a los distritos y regionales para gestión de pago a los participantes y acompañante del diplomado de liderazgo pedagógico cohorte 4, coord. por el ISFODOSU, bajo la supervisión del MINERD, según relación de beneficiarios anexos.</t>
  </si>
  <si>
    <t>DISTRITO 15 05 SANTO DOMINGO OESTE</t>
  </si>
  <si>
    <t>DISTRITO 04 06 HAINA</t>
  </si>
  <si>
    <t>DISTRITO 04 01 CAMBITA</t>
  </si>
  <si>
    <t>DISTRITO 04 05 YAGUATE</t>
  </si>
  <si>
    <t>DISTRITO 05 07 SAN JOSE DE LOS LLANOS</t>
  </si>
  <si>
    <t>DISTRITO 04 02 SAN CRISTOBAL NOROESTE</t>
  </si>
  <si>
    <t>DISTRITO 04 03 SAN CRISTOBAL SUR</t>
  </si>
  <si>
    <t>DISTRITO 15 03 SANTO DOMINGO III SUR CENTRAL</t>
  </si>
  <si>
    <t>DISTRITO 04 04 VILLA ALTAGRACIA</t>
  </si>
  <si>
    <t>DISTRITO 08-06 SANTIAGO NOROESTE</t>
  </si>
  <si>
    <t>DISTRITO 15 04 SANTO DOMINGO NORESTE</t>
  </si>
  <si>
    <t>DISTRITO 05-06 CONSUELO</t>
  </si>
  <si>
    <t>DISTRITO 05 08 QUISQUEYA</t>
  </si>
  <si>
    <t>DISTRITO 05-04 HATO MAYOR</t>
  </si>
  <si>
    <t>DISTRITO 05-03 LA ROMANA</t>
  </si>
  <si>
    <t>DISTRITO 05-02 SAN PEDRO DE MACORIS OESTE</t>
  </si>
  <si>
    <t>DISTRITO 10-05 SANTO DOMINGO SURESTE BOCA CHICA</t>
  </si>
  <si>
    <t>DISTRITO 10-03 SANTO DOMINGO NORESTE</t>
  </si>
  <si>
    <t>JUNTA DISTRITAL EDUCACION 05 10 GUAYMATE</t>
  </si>
  <si>
    <t>JUNTA DISTRITAL DE EDUCACION 05 11 VILLA HERMOSA</t>
  </si>
  <si>
    <t>JUNTA DISTRITAL DE EDUCACION 04 07 SAN GREGORIO DE NIGUA</t>
  </si>
  <si>
    <t>Libramiento</t>
  </si>
  <si>
    <t>No.</t>
  </si>
  <si>
    <t>Tipo de Pago</t>
  </si>
  <si>
    <t>Fecha de Documento</t>
  </si>
  <si>
    <t>No. De Documento de Pago</t>
  </si>
  <si>
    <t>Fecha de la Factura</t>
  </si>
  <si>
    <t>Concepto</t>
  </si>
  <si>
    <t>Monto Facturado DOP</t>
  </si>
  <si>
    <t>Monto Pagado DOP</t>
  </si>
  <si>
    <t>Monto Pendiente DOP</t>
  </si>
  <si>
    <t>Estado</t>
  </si>
  <si>
    <t>Fecha estimada de Pago</t>
  </si>
  <si>
    <t>Completado</t>
  </si>
  <si>
    <t>Pendiente</t>
  </si>
  <si>
    <t>INSTITUTO SUPERIOR DE FORMACION DOCENTE SALOME UREÑA</t>
  </si>
  <si>
    <t>VALORES EN RD$</t>
  </si>
  <si>
    <t>Fecha de creación</t>
  </si>
  <si>
    <t>Corresp. diciembre 2024</t>
  </si>
  <si>
    <t>PAGO A PROVEEDORES AL 31 DICIEMBRE 2024</t>
  </si>
  <si>
    <t>Versión 1</t>
  </si>
  <si>
    <t>TOTALES</t>
  </si>
  <si>
    <t>Cheque</t>
  </si>
  <si>
    <t>ERICK DAIVY REYES BALBI</t>
  </si>
  <si>
    <t>GOSHEN, SRL</t>
  </si>
  <si>
    <t>CASA  ARMES, SRL</t>
  </si>
  <si>
    <t>Compu Office Dominicana SRL</t>
  </si>
  <si>
    <t>SIGMATEC, S.R.L.</t>
  </si>
  <si>
    <t>TROPIGAS DOMINICANA ,SRL</t>
  </si>
  <si>
    <t>LIBRERIA JURIDICA INTERNACIONAL, SRL</t>
  </si>
  <si>
    <t>DIES TRADING , SRL</t>
  </si>
  <si>
    <t>ALUMTECH SRL</t>
  </si>
  <si>
    <t>FEMARAL , EIRL</t>
  </si>
  <si>
    <t>Colector de Impuestos Internos</t>
  </si>
  <si>
    <t>Interdeco, S.A.</t>
  </si>
  <si>
    <t>VINICIO FIGUEREO</t>
  </si>
  <si>
    <t>GRUPO GARCEL, SRL</t>
  </si>
  <si>
    <t>Cecomsa, S.A.</t>
  </si>
  <si>
    <t>D CLASICO SRL</t>
  </si>
  <si>
    <t>VIVENAL,SRL</t>
  </si>
  <si>
    <t>Bandera Global HC , Srl</t>
  </si>
  <si>
    <t>GRUPO GSIIG &amp; ASOCIADOS, SRL</t>
  </si>
  <si>
    <t>ANA MARIA GOMEZ TRONCOSO</t>
  </si>
  <si>
    <t>SDQ TRAINING CENTER, SRL</t>
  </si>
  <si>
    <t>Whaky Events S.R.L</t>
  </si>
  <si>
    <t>REC - REPOSICION FONDO DE CAJA CHICA DE RECTORIA Y LOS RECINTOS POR GASTOS MENORES Y URGENCIA SE...</t>
  </si>
  <si>
    <t>PAGO FACT B1500000055 ADQ. PRENDA DE VESTIR PARA APACITACION EN EL MARCO DE LA 1RA CONVIVENCIA</t>
  </si>
  <si>
    <t>PAGO FACT B1500000371 ADQ DE HERRAMIENTAS PARA PLOMERIA</t>
  </si>
  <si>
    <t>PAGO FACT E450000000437 POR ADQUISICION DE MATERIAL GASTABLE</t>
  </si>
  <si>
    <t>PAGO FACT B1500000338 POR SERVICIO CAPACITACION DIPLOMADO FELICIDAD Y BIENESTAR ORGANIZACIONAL</t>
  </si>
  <si>
    <t>PAGO FACT B1500000370 ADQ DE 100 YARDAS DE PLASTICO TGRANSPARENTE CALIBRE 40</t>
  </si>
  <si>
    <t>PAGO FACT E450000000040  ADQ GAS LICUADO</t>
  </si>
  <si>
    <t>PAGO FACT B1500000503 ADQ. DE LIBROS DE DERECHO ADMINISTRATIVO</t>
  </si>
  <si>
    <t>REC-PAGO FACT. NCF B1500000653, ADQ.LONAS PARA RECTORIA</t>
  </si>
  <si>
    <t>PAGO FACTURA NCF B1500000285, POR ADQUISICION E INSTALACION DE LAMINADO FOST EN DIFERENTES AREAS</t>
  </si>
  <si>
    <t>PAGO FACT. B1500017750  ADQUISICION ARTICULOS FERRETEROS</t>
  </si>
  <si>
    <t>REC - PAGO DE OTRAS RETENCIONES COMPLEMENTARIAS IR-17 OCTUBRE  2024</t>
  </si>
  <si>
    <t>REC - PAGO DE  RETENCIONES DE ITBIS A 3RO OCTUBRE  2024</t>
  </si>
  <si>
    <t>PAGO FACT E45000000005 ADQ. ALFOMBRAS</t>
  </si>
  <si>
    <t>PAGO FACT B1500000051 ADQ. DE BAMBALINAS Y TOPES PARA ACTIVIDADES DEL RECINTO UM</t>
  </si>
  <si>
    <t>PAGO FACTURA NCF B1500000057, POR SERVICIO DE ALIMENTACION PARA EPH</t>
  </si>
  <si>
    <t>PAGO FACT E4500000003116  SERV REPARACION COMPUTADORAS IMAC  RECTORIa</t>
  </si>
  <si>
    <t>PAGO FACT B1500000250 SERVICIO DE CATERING PARA TALLERES PRACTICA DOCENTE</t>
  </si>
  <si>
    <t>PAGO FACT B150000205 SUMINISTRO E INSTALACION DE CRISTAL</t>
  </si>
  <si>
    <t>PAGO FACT B1500002092 ADQ- BAMDERAS DP,OMOCAMAS JVM</t>
  </si>
  <si>
    <t>PAGO FACT B1500000322 COMPRA DE PIEZAS  PARA EQUIPO DE LA COCINA</t>
  </si>
  <si>
    <t>APORTE PARA GASTO DE TRANSPORTE PERSONAL ORQUESTA ACTIVIDAD NAVIDEÑA RECTORIA</t>
  </si>
  <si>
    <t>PAGO FACT B1500000291  SERVICIO DE CAPACITACION CURSO DE DISEÑO ARQUITECTONICO</t>
  </si>
  <si>
    <t>PAGO FACT B1500000001 SERVICIOS DE ALQUILER DE SONIDO</t>
  </si>
  <si>
    <t>N/A</t>
  </si>
  <si>
    <t>LIC JOSE ERNESTO JIMENEZ</t>
  </si>
  <si>
    <t>DIRECTOR FINANCIERO, ISFODOSU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</si>
</sst>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horizontal="center" vertical="center" wrapText="1"/>
    </xf>
    <xf numFmtId="44" fontId="3" fillId="0" borderId="0" xfId="2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15" fontId="3" fillId="2" borderId="0" xfId="0" applyNumberFormat="1" applyFont="1" applyFill="1" applyAlignment="1">
      <alignment horizontal="center" vertical="center" wrapText="1"/>
    </xf>
    <xf numFmtId="44" fontId="3" fillId="2" borderId="0" xfId="2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44" fontId="4" fillId="0" borderId="0" xfId="2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9" fontId="2" fillId="2" borderId="0" xfId="0" applyNumberFormat="1" applyFont="1" applyFill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Alignment="1">
      <alignment horizontal="left" vertical="center"/>
    </xf>
    <xf numFmtId="1" fontId="2" fillId="2" borderId="0" xfId="0" applyNumberFormat="1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43" fontId="2" fillId="2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43" fontId="3" fillId="2" borderId="0" xfId="0" applyNumberFormat="1" applyFont="1" applyFill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5" fontId="2" fillId="2" borderId="2" xfId="0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49" fontId="3" fillId="2" borderId="0" xfId="1" applyNumberFormat="1" applyFont="1" applyFill="1" applyBorder="1" applyAlignment="1">
      <alignment horizontal="center" vertical="center" wrapText="1"/>
    </xf>
    <xf numFmtId="15" fontId="2" fillId="2" borderId="0" xfId="0" applyNumberFormat="1" applyFont="1" applyFill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4" fontId="7" fillId="3" borderId="1" xfId="2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7" fillId="4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44" fontId="7" fillId="4" borderId="0" xfId="2" applyFont="1" applyFill="1" applyAlignment="1">
      <alignment horizontal="center" vertical="center" wrapText="1"/>
    </xf>
    <xf numFmtId="44" fontId="4" fillId="0" borderId="0" xfId="2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4" formatCode="_(&quot;$&quot;* #,##0.00_);_(&quot;$&quot;* \(#,##0.00\);_(&quot;$&quot;* &quot;-&quot;??_);_(@_)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19" formatCode="d/m/yyyy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family val="1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family val="1"/>
        <scheme val="none"/>
      </font>
      <numFmt numFmtId="30" formatCode="@"/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11705</xdr:colOff>
      <xdr:row>0</xdr:row>
      <xdr:rowOff>0</xdr:rowOff>
    </xdr:from>
    <xdr:ext cx="1150345" cy="857250"/>
    <xdr:pic>
      <xdr:nvPicPr>
        <xdr:cNvPr id="2" name="Imagen 1">
          <a:extLst>
            <a:ext uri="{FF2B5EF4-FFF2-40B4-BE49-F238E27FC236}">
              <a16:creationId xmlns:a16="http://schemas.microsoft.com/office/drawing/2014/main" id="{60D99BE0-FC49-45D4-B53C-51078A1D0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b="37624"/>
        <a:stretch>
          <a:fillRect/>
        </a:stretch>
      </xdr:blipFill>
      <xdr:spPr>
        <a:xfrm>
          <a:off x="7431680" y="0"/>
          <a:ext cx="1150345" cy="85725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C1A3C0-F254-4DAD-8DCE-7E9636D16268}" name="Tabla1" displayName="Tabla1" ref="A9:L331" totalsRowShown="0" headerRowDxfId="15" dataDxfId="13" headerRowBorderDxfId="14" tableBorderDxfId="12">
  <autoFilter ref="A9:L331" xr:uid="{91C1A3C0-F254-4DAD-8DCE-7E9636D16268}"/>
  <tableColumns count="12">
    <tableColumn id="1" xr3:uid="{C7FF5419-CAE5-45F8-B06D-DFCE7905148F}" name="No." dataDxfId="11"/>
    <tableColumn id="4" xr3:uid="{B6FA9E71-8059-4F20-B217-0A4D3624145B}" name="Tipo de Pago" dataDxfId="10"/>
    <tableColumn id="8" xr3:uid="{549F81EC-3934-4A6B-92F8-7BA9FC75375A}" name="Fecha de Documento" dataDxfId="9"/>
    <tableColumn id="9" xr3:uid="{0A4834CB-902B-4671-88C2-53C485F368BE}" name="No. De Documento de Pago" dataDxfId="8"/>
    <tableColumn id="6" xr3:uid="{0C9B011A-9C47-4959-9DE4-B843ACD04179}" name="Fecha de la Factura" dataDxfId="7"/>
    <tableColumn id="2" xr3:uid="{AF8BEE02-492E-4252-94D1-EF98CF9D8DA4}" name="Beneficiario" dataDxfId="6"/>
    <tableColumn id="3" xr3:uid="{16D564B6-0F19-4807-BCD6-62DE9BB6B2F9}" name="Concepto" dataDxfId="5"/>
    <tableColumn id="14" xr3:uid="{1B1A5599-A92F-4A36-A6C0-25AF955D0EEA}" name="Monto Facturado DOP" dataDxfId="4" dataCellStyle="Moneda"/>
    <tableColumn id="5" xr3:uid="{42B10A15-F1C4-44CF-BA9E-A047231E558D}" name="Monto Pagado DOP" dataDxfId="3" dataCellStyle="Moneda">
      <calculatedColumnFormula>+Tabla1[[#This Row],[Monto Facturado DOP]]</calculatedColumnFormula>
    </tableColumn>
    <tableColumn id="7" xr3:uid="{6A9EE15E-CCB5-4095-A2CB-AD5B7F66010F}" name="Monto Pendiente DOP" dataDxfId="2" dataCellStyle="Moneda">
      <calculatedColumnFormula>+Tabla1[[#This Row],[Monto Facturado DOP]]-Tabla1[[#This Row],[Monto Pagado DOP]]</calculatedColumnFormula>
    </tableColumn>
    <tableColumn id="10" xr3:uid="{ED35B2A8-E1BB-4AF6-90D8-648CA78359C7}" name="Estado" dataDxfId="1"/>
    <tableColumn id="11" xr3:uid="{6FC9258B-2527-47C2-A974-0B41A1700CC9}" name="Fecha estimada de Pago" dataDxfId="0">
      <calculatedColumnFormula>+Tabla1[[#This Row],[Fecha de Documento]]+15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9"/>
  <sheetViews>
    <sheetView tabSelected="1" topLeftCell="A327" zoomScaleNormal="100" workbookViewId="0">
      <selection activeCell="A8" sqref="A8"/>
    </sheetView>
  </sheetViews>
  <sheetFormatPr baseColWidth="10" defaultColWidth="24.28515625" defaultRowHeight="15.75" x14ac:dyDescent="0.25"/>
  <cols>
    <col min="1" max="1" width="9" style="1" bestFit="1" customWidth="1"/>
    <col min="2" max="2" width="18" style="1" bestFit="1" customWidth="1"/>
    <col min="3" max="3" width="17" style="1" customWidth="1"/>
    <col min="4" max="4" width="24.28515625" style="1"/>
    <col min="5" max="5" width="16" style="1" customWidth="1"/>
    <col min="6" max="6" width="24.28515625" style="1"/>
    <col min="7" max="7" width="26.85546875" style="1" customWidth="1"/>
    <col min="8" max="8" width="23.5703125" style="1" customWidth="1"/>
    <col min="9" max="9" width="22" style="2" customWidth="1"/>
    <col min="10" max="10" width="18.85546875" style="2" customWidth="1"/>
    <col min="11" max="11" width="16.85546875" style="1" customWidth="1"/>
    <col min="12" max="12" width="17.7109375" style="7" customWidth="1"/>
    <col min="13" max="20" width="24.28515625" style="1"/>
    <col min="21" max="21" width="24.28515625" style="2"/>
    <col min="22" max="16384" width="24.28515625" style="1"/>
  </cols>
  <sheetData>
    <row r="1" spans="1:21" s="12" customFormat="1" ht="18.75" x14ac:dyDescent="0.3">
      <c r="A1" s="9"/>
      <c r="B1" s="9"/>
      <c r="C1" s="9"/>
      <c r="D1" s="9"/>
      <c r="E1" s="9"/>
      <c r="F1" s="9"/>
      <c r="G1" s="9"/>
      <c r="H1" s="10"/>
      <c r="I1" s="10"/>
      <c r="J1" s="10"/>
      <c r="K1" s="9"/>
      <c r="L1" s="11"/>
    </row>
    <row r="2" spans="1:21" s="12" customFormat="1" ht="18.75" x14ac:dyDescent="0.3">
      <c r="A2" s="9"/>
      <c r="B2" s="9"/>
      <c r="C2" s="9"/>
      <c r="D2" s="9"/>
      <c r="E2" s="9"/>
      <c r="F2" s="9"/>
      <c r="G2" s="9"/>
      <c r="H2" s="10"/>
      <c r="I2" s="10"/>
      <c r="J2" s="10"/>
      <c r="K2" s="9"/>
      <c r="L2" s="11"/>
    </row>
    <row r="3" spans="1:21" s="12" customFormat="1" ht="18.75" x14ac:dyDescent="0.3">
      <c r="A3" s="9"/>
      <c r="B3" s="9"/>
      <c r="C3" s="9"/>
      <c r="D3" s="9"/>
      <c r="E3" s="9"/>
      <c r="F3" s="9"/>
      <c r="G3" s="9"/>
      <c r="H3" s="10"/>
      <c r="I3" s="10"/>
      <c r="J3" s="10"/>
      <c r="K3" s="9"/>
      <c r="L3" s="11"/>
    </row>
    <row r="4" spans="1:21" s="12" customFormat="1" ht="18.75" x14ac:dyDescent="0.3">
      <c r="A4" s="9"/>
      <c r="B4" s="9"/>
      <c r="C4" s="9"/>
      <c r="D4" s="9"/>
      <c r="E4" s="9"/>
      <c r="F4" s="9"/>
      <c r="G4" s="9"/>
      <c r="H4" s="10"/>
      <c r="I4" s="10"/>
      <c r="J4" s="10"/>
      <c r="L4" s="16" t="s">
        <v>468</v>
      </c>
    </row>
    <row r="5" spans="1:21" s="12" customFormat="1" ht="18.75" x14ac:dyDescent="0.3">
      <c r="A5" s="41" t="s">
        <v>463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21" s="12" customFormat="1" ht="18.75" x14ac:dyDescent="0.3">
      <c r="A6" s="41" t="s">
        <v>467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21" s="12" customFormat="1" ht="18.75" x14ac:dyDescent="0.3">
      <c r="A7" s="41" t="s">
        <v>464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21" s="12" customFormat="1" ht="18.75" x14ac:dyDescent="0.3">
      <c r="A8" s="13" t="s">
        <v>466</v>
      </c>
      <c r="B8" s="13"/>
      <c r="C8" s="9"/>
      <c r="D8" s="9"/>
      <c r="E8" s="9"/>
      <c r="F8" s="9"/>
      <c r="G8" s="9"/>
      <c r="H8" s="10"/>
      <c r="I8" s="10"/>
      <c r="J8" s="10"/>
      <c r="K8" s="14" t="s">
        <v>465</v>
      </c>
      <c r="L8" s="15">
        <v>45672</v>
      </c>
    </row>
    <row r="9" spans="1:21" s="35" customFormat="1" ht="56.25" x14ac:dyDescent="0.25">
      <c r="A9" s="32" t="s">
        <v>450</v>
      </c>
      <c r="B9" s="32" t="s">
        <v>451</v>
      </c>
      <c r="C9" s="32" t="s">
        <v>452</v>
      </c>
      <c r="D9" s="32" t="s">
        <v>453</v>
      </c>
      <c r="E9" s="32" t="s">
        <v>454</v>
      </c>
      <c r="F9" s="32" t="s">
        <v>0</v>
      </c>
      <c r="G9" s="32" t="s">
        <v>455</v>
      </c>
      <c r="H9" s="33" t="s">
        <v>456</v>
      </c>
      <c r="I9" s="33" t="s">
        <v>457</v>
      </c>
      <c r="J9" s="33" t="s">
        <v>458</v>
      </c>
      <c r="K9" s="32" t="s">
        <v>459</v>
      </c>
      <c r="L9" s="34" t="s">
        <v>460</v>
      </c>
    </row>
    <row r="10" spans="1:21" ht="141.75" x14ac:dyDescent="0.25">
      <c r="A10" s="3">
        <v>1</v>
      </c>
      <c r="B10" s="4" t="s">
        <v>449</v>
      </c>
      <c r="C10" s="8" t="s">
        <v>50</v>
      </c>
      <c r="D10" s="3">
        <v>13748</v>
      </c>
      <c r="E10" s="8" t="s">
        <v>101</v>
      </c>
      <c r="F10" s="4" t="s">
        <v>419</v>
      </c>
      <c r="G10" s="4" t="s">
        <v>420</v>
      </c>
      <c r="H10" s="6">
        <v>183380</v>
      </c>
      <c r="I10" s="6">
        <f>+Tabla1[[#This Row],[Monto Facturado DOP]]</f>
        <v>183380</v>
      </c>
      <c r="J10" s="6">
        <f>+Tabla1[[#This Row],[Monto Facturado DOP]]-Tabla1[[#This Row],[Monto Pagado DOP]]</f>
        <v>0</v>
      </c>
      <c r="K10" s="4" t="s">
        <v>461</v>
      </c>
      <c r="L10" s="8">
        <f>+Tabla1[[#This Row],[Fecha de Documento]]+15</f>
        <v>45643</v>
      </c>
      <c r="U10" s="1"/>
    </row>
    <row r="11" spans="1:21" ht="126" x14ac:dyDescent="0.25">
      <c r="A11" s="3">
        <v>2</v>
      </c>
      <c r="B11" s="4" t="s">
        <v>449</v>
      </c>
      <c r="C11" s="8" t="s">
        <v>50</v>
      </c>
      <c r="D11" s="3">
        <v>13762</v>
      </c>
      <c r="E11" s="8" t="s">
        <v>48</v>
      </c>
      <c r="F11" s="4" t="s">
        <v>47</v>
      </c>
      <c r="G11" s="4" t="s">
        <v>49</v>
      </c>
      <c r="H11" s="6">
        <v>33069.5</v>
      </c>
      <c r="I11" s="6">
        <f>+Tabla1[[#This Row],[Monto Facturado DOP]]</f>
        <v>33069.5</v>
      </c>
      <c r="J11" s="6">
        <f>+Tabla1[[#This Row],[Monto Facturado DOP]]-Tabla1[[#This Row],[Monto Pagado DOP]]</f>
        <v>0</v>
      </c>
      <c r="K11" s="4" t="s">
        <v>461</v>
      </c>
      <c r="L11" s="8">
        <f>+Tabla1[[#This Row],[Fecha de Documento]]+15</f>
        <v>45643</v>
      </c>
      <c r="U11" s="1"/>
    </row>
    <row r="12" spans="1:21" ht="157.5" x14ac:dyDescent="0.25">
      <c r="A12" s="3">
        <v>3</v>
      </c>
      <c r="B12" s="4" t="s">
        <v>449</v>
      </c>
      <c r="C12" s="8" t="s">
        <v>50</v>
      </c>
      <c r="D12" s="3">
        <v>13764</v>
      </c>
      <c r="E12" s="8" t="s">
        <v>126</v>
      </c>
      <c r="F12" s="4" t="s">
        <v>400</v>
      </c>
      <c r="G12" s="4" t="s">
        <v>401</v>
      </c>
      <c r="H12" s="6">
        <v>9204</v>
      </c>
      <c r="I12" s="6">
        <f>+Tabla1[[#This Row],[Monto Facturado DOP]]</f>
        <v>9204</v>
      </c>
      <c r="J12" s="6">
        <f>+Tabla1[[#This Row],[Monto Facturado DOP]]-Tabla1[[#This Row],[Monto Pagado DOP]]</f>
        <v>0</v>
      </c>
      <c r="K12" s="4" t="s">
        <v>461</v>
      </c>
      <c r="L12" s="8">
        <f>+Tabla1[[#This Row],[Fecha de Documento]]+15</f>
        <v>45643</v>
      </c>
      <c r="U12" s="1"/>
    </row>
    <row r="13" spans="1:21" ht="126" x14ac:dyDescent="0.25">
      <c r="A13" s="3">
        <v>4</v>
      </c>
      <c r="B13" s="4" t="s">
        <v>449</v>
      </c>
      <c r="C13" s="8" t="s">
        <v>50</v>
      </c>
      <c r="D13" s="3">
        <v>13771</v>
      </c>
      <c r="E13" s="8" t="s">
        <v>69</v>
      </c>
      <c r="F13" s="4" t="s">
        <v>407</v>
      </c>
      <c r="G13" s="4" t="s">
        <v>408</v>
      </c>
      <c r="H13" s="6">
        <v>208520</v>
      </c>
      <c r="I13" s="6">
        <f>+Tabla1[[#This Row],[Monto Facturado DOP]]</f>
        <v>208520</v>
      </c>
      <c r="J13" s="6">
        <f>+Tabla1[[#This Row],[Monto Facturado DOP]]-Tabla1[[#This Row],[Monto Pagado DOP]]</f>
        <v>0</v>
      </c>
      <c r="K13" s="4" t="s">
        <v>461</v>
      </c>
      <c r="L13" s="8">
        <f>+Tabla1[[#This Row],[Fecha de Documento]]+15</f>
        <v>45643</v>
      </c>
      <c r="U13" s="1"/>
    </row>
    <row r="14" spans="1:21" ht="173.25" x14ac:dyDescent="0.25">
      <c r="A14" s="3">
        <v>5</v>
      </c>
      <c r="B14" s="4" t="s">
        <v>449</v>
      </c>
      <c r="C14" s="8" t="s">
        <v>50</v>
      </c>
      <c r="D14" s="3">
        <v>13775</v>
      </c>
      <c r="E14" s="8" t="s">
        <v>6</v>
      </c>
      <c r="F14" s="4" t="s">
        <v>290</v>
      </c>
      <c r="G14" s="4" t="s">
        <v>292</v>
      </c>
      <c r="H14" s="6">
        <v>40000</v>
      </c>
      <c r="I14" s="6">
        <f>+Tabla1[[#This Row],[Monto Facturado DOP]]</f>
        <v>40000</v>
      </c>
      <c r="J14" s="6">
        <f>+Tabla1[[#This Row],[Monto Facturado DOP]]-Tabla1[[#This Row],[Monto Pagado DOP]]</f>
        <v>0</v>
      </c>
      <c r="K14" s="4" t="s">
        <v>461</v>
      </c>
      <c r="L14" s="8">
        <f>+Tabla1[[#This Row],[Fecha de Documento]]+15</f>
        <v>45643</v>
      </c>
      <c r="U14" s="1"/>
    </row>
    <row r="15" spans="1:21" ht="126" x14ac:dyDescent="0.25">
      <c r="A15" s="3">
        <v>6</v>
      </c>
      <c r="B15" s="4" t="s">
        <v>449</v>
      </c>
      <c r="C15" s="8" t="s">
        <v>50</v>
      </c>
      <c r="D15" s="3">
        <v>13777</v>
      </c>
      <c r="E15" s="8" t="s">
        <v>65</v>
      </c>
      <c r="F15" s="4" t="s">
        <v>391</v>
      </c>
      <c r="G15" s="4" t="s">
        <v>394</v>
      </c>
      <c r="H15" s="6">
        <v>40400</v>
      </c>
      <c r="I15" s="6">
        <f>+Tabla1[[#This Row],[Monto Facturado DOP]]</f>
        <v>40400</v>
      </c>
      <c r="J15" s="6">
        <f>+Tabla1[[#This Row],[Monto Facturado DOP]]-Tabla1[[#This Row],[Monto Pagado DOP]]</f>
        <v>0</v>
      </c>
      <c r="K15" s="4" t="s">
        <v>461</v>
      </c>
      <c r="L15" s="8">
        <f>+Tabla1[[#This Row],[Fecha de Documento]]+15</f>
        <v>45643</v>
      </c>
      <c r="U15" s="1"/>
    </row>
    <row r="16" spans="1:21" ht="126" x14ac:dyDescent="0.25">
      <c r="A16" s="3">
        <v>7</v>
      </c>
      <c r="B16" s="4" t="s">
        <v>449</v>
      </c>
      <c r="C16" s="8" t="s">
        <v>50</v>
      </c>
      <c r="D16" s="3">
        <v>13782</v>
      </c>
      <c r="E16" s="8" t="s">
        <v>65</v>
      </c>
      <c r="F16" s="4" t="s">
        <v>206</v>
      </c>
      <c r="G16" s="4" t="s">
        <v>208</v>
      </c>
      <c r="H16" s="6">
        <v>94742.2</v>
      </c>
      <c r="I16" s="6">
        <f>+Tabla1[[#This Row],[Monto Facturado DOP]]</f>
        <v>94742.2</v>
      </c>
      <c r="J16" s="6">
        <f>+Tabla1[[#This Row],[Monto Facturado DOP]]-Tabla1[[#This Row],[Monto Pagado DOP]]</f>
        <v>0</v>
      </c>
      <c r="K16" s="4" t="s">
        <v>461</v>
      </c>
      <c r="L16" s="8">
        <f>+Tabla1[[#This Row],[Fecha de Documento]]+15</f>
        <v>45643</v>
      </c>
      <c r="U16" s="1"/>
    </row>
    <row r="17" spans="1:21" ht="173.25" x14ac:dyDescent="0.25">
      <c r="A17" s="3">
        <v>8</v>
      </c>
      <c r="B17" s="4" t="s">
        <v>449</v>
      </c>
      <c r="C17" s="8" t="s">
        <v>50</v>
      </c>
      <c r="D17" s="3">
        <v>13787</v>
      </c>
      <c r="E17" s="8" t="s">
        <v>77</v>
      </c>
      <c r="F17" s="4" t="s">
        <v>280</v>
      </c>
      <c r="G17" s="4" t="s">
        <v>282</v>
      </c>
      <c r="H17" s="6">
        <v>48852</v>
      </c>
      <c r="I17" s="6">
        <f>+Tabla1[[#This Row],[Monto Facturado DOP]]</f>
        <v>48852</v>
      </c>
      <c r="J17" s="6">
        <f>+Tabla1[[#This Row],[Monto Facturado DOP]]-Tabla1[[#This Row],[Monto Pagado DOP]]</f>
        <v>0</v>
      </c>
      <c r="K17" s="4" t="s">
        <v>461</v>
      </c>
      <c r="L17" s="8">
        <f>+Tabla1[[#This Row],[Fecha de Documento]]+15</f>
        <v>45643</v>
      </c>
      <c r="U17" s="1"/>
    </row>
    <row r="18" spans="1:21" ht="141.75" x14ac:dyDescent="0.25">
      <c r="A18" s="3">
        <v>9</v>
      </c>
      <c r="B18" s="4" t="s">
        <v>449</v>
      </c>
      <c r="C18" s="8" t="s">
        <v>50</v>
      </c>
      <c r="D18" s="3">
        <v>13790</v>
      </c>
      <c r="E18" s="8" t="s">
        <v>85</v>
      </c>
      <c r="F18" s="4" t="s">
        <v>201</v>
      </c>
      <c r="G18" s="4" t="s">
        <v>202</v>
      </c>
      <c r="H18" s="6">
        <v>289454</v>
      </c>
      <c r="I18" s="6">
        <f>+Tabla1[[#This Row],[Monto Facturado DOP]]</f>
        <v>289454</v>
      </c>
      <c r="J18" s="6">
        <f>+Tabla1[[#This Row],[Monto Facturado DOP]]-Tabla1[[#This Row],[Monto Pagado DOP]]</f>
        <v>0</v>
      </c>
      <c r="K18" s="4" t="s">
        <v>461</v>
      </c>
      <c r="L18" s="8">
        <f>+Tabla1[[#This Row],[Fecha de Documento]]+15</f>
        <v>45643</v>
      </c>
      <c r="U18" s="1"/>
    </row>
    <row r="19" spans="1:21" ht="157.5" x14ac:dyDescent="0.25">
      <c r="A19" s="3">
        <v>10</v>
      </c>
      <c r="B19" s="4" t="s">
        <v>449</v>
      </c>
      <c r="C19" s="8" t="s">
        <v>50</v>
      </c>
      <c r="D19" s="3">
        <v>13792</v>
      </c>
      <c r="E19" s="8" t="s">
        <v>256</v>
      </c>
      <c r="F19" s="4" t="s">
        <v>254</v>
      </c>
      <c r="G19" s="4" t="s">
        <v>255</v>
      </c>
      <c r="H19" s="6">
        <v>1379750.4</v>
      </c>
      <c r="I19" s="6">
        <f>+Tabla1[[#This Row],[Monto Facturado DOP]]</f>
        <v>1379750.4</v>
      </c>
      <c r="J19" s="6">
        <f>+Tabla1[[#This Row],[Monto Facturado DOP]]-Tabla1[[#This Row],[Monto Pagado DOP]]</f>
        <v>0</v>
      </c>
      <c r="K19" s="4" t="s">
        <v>461</v>
      </c>
      <c r="L19" s="8">
        <f>+Tabla1[[#This Row],[Fecha de Documento]]+15</f>
        <v>45643</v>
      </c>
      <c r="U19" s="1"/>
    </row>
    <row r="20" spans="1:21" ht="141.75" x14ac:dyDescent="0.25">
      <c r="A20" s="3">
        <v>11</v>
      </c>
      <c r="B20" s="4" t="s">
        <v>449</v>
      </c>
      <c r="C20" s="8" t="s">
        <v>50</v>
      </c>
      <c r="D20" s="3">
        <v>13795</v>
      </c>
      <c r="E20" s="8" t="s">
        <v>126</v>
      </c>
      <c r="F20" s="4" t="s">
        <v>232</v>
      </c>
      <c r="G20" s="4" t="s">
        <v>233</v>
      </c>
      <c r="H20" s="6">
        <v>86456.75</v>
      </c>
      <c r="I20" s="6">
        <f>+Tabla1[[#This Row],[Monto Facturado DOP]]</f>
        <v>86456.75</v>
      </c>
      <c r="J20" s="6">
        <f>+Tabla1[[#This Row],[Monto Facturado DOP]]-Tabla1[[#This Row],[Monto Pagado DOP]]</f>
        <v>0</v>
      </c>
      <c r="K20" s="4" t="s">
        <v>461</v>
      </c>
      <c r="L20" s="8">
        <f>+Tabla1[[#This Row],[Fecha de Documento]]+15</f>
        <v>45643</v>
      </c>
      <c r="U20" s="1"/>
    </row>
    <row r="21" spans="1:21" ht="110.25" x14ac:dyDescent="0.25">
      <c r="A21" s="3">
        <v>12</v>
      </c>
      <c r="B21" s="4" t="s">
        <v>449</v>
      </c>
      <c r="C21" s="8" t="s">
        <v>60</v>
      </c>
      <c r="D21" s="3">
        <v>13829</v>
      </c>
      <c r="E21" s="8" t="s">
        <v>33</v>
      </c>
      <c r="F21" s="4" t="s">
        <v>66</v>
      </c>
      <c r="G21" s="4" t="s">
        <v>67</v>
      </c>
      <c r="H21" s="6">
        <v>765964.24</v>
      </c>
      <c r="I21" s="6">
        <f>+Tabla1[[#This Row],[Monto Facturado DOP]]</f>
        <v>765964.24</v>
      </c>
      <c r="J21" s="6">
        <f>+Tabla1[[#This Row],[Monto Facturado DOP]]-Tabla1[[#This Row],[Monto Pagado DOP]]</f>
        <v>0</v>
      </c>
      <c r="K21" s="4" t="s">
        <v>461</v>
      </c>
      <c r="L21" s="8">
        <f>+Tabla1[[#This Row],[Fecha de Documento]]+15</f>
        <v>45644</v>
      </c>
      <c r="U21" s="1"/>
    </row>
    <row r="22" spans="1:21" ht="141.75" x14ac:dyDescent="0.25">
      <c r="A22" s="3">
        <v>13</v>
      </c>
      <c r="B22" s="4" t="s">
        <v>449</v>
      </c>
      <c r="C22" s="8" t="s">
        <v>60</v>
      </c>
      <c r="D22" s="3">
        <v>13831</v>
      </c>
      <c r="E22" s="8" t="s">
        <v>136</v>
      </c>
      <c r="F22" s="4" t="s">
        <v>135</v>
      </c>
      <c r="G22" s="4" t="s">
        <v>139</v>
      </c>
      <c r="H22" s="6">
        <v>32450</v>
      </c>
      <c r="I22" s="6">
        <f>+Tabla1[[#This Row],[Monto Facturado DOP]]</f>
        <v>32450</v>
      </c>
      <c r="J22" s="6">
        <f>+Tabla1[[#This Row],[Monto Facturado DOP]]-Tabla1[[#This Row],[Monto Pagado DOP]]</f>
        <v>0</v>
      </c>
      <c r="K22" s="4" t="s">
        <v>461</v>
      </c>
      <c r="L22" s="8">
        <f>+Tabla1[[#This Row],[Fecha de Documento]]+15</f>
        <v>45644</v>
      </c>
      <c r="U22" s="1"/>
    </row>
    <row r="23" spans="1:21" ht="141.75" x14ac:dyDescent="0.25">
      <c r="A23" s="3">
        <v>14</v>
      </c>
      <c r="B23" s="4" t="s">
        <v>449</v>
      </c>
      <c r="C23" s="8" t="s">
        <v>60</v>
      </c>
      <c r="D23" s="3">
        <v>13831</v>
      </c>
      <c r="E23" s="8" t="s">
        <v>137</v>
      </c>
      <c r="F23" s="4" t="s">
        <v>135</v>
      </c>
      <c r="G23" s="4" t="s">
        <v>139</v>
      </c>
      <c r="H23" s="6">
        <v>13253.66</v>
      </c>
      <c r="I23" s="6">
        <f>+Tabla1[[#This Row],[Monto Facturado DOP]]</f>
        <v>13253.66</v>
      </c>
      <c r="J23" s="6">
        <f>+Tabla1[[#This Row],[Monto Facturado DOP]]-Tabla1[[#This Row],[Monto Pagado DOP]]</f>
        <v>0</v>
      </c>
      <c r="K23" s="4" t="s">
        <v>461</v>
      </c>
      <c r="L23" s="8">
        <f>+Tabla1[[#This Row],[Fecha de Documento]]+15</f>
        <v>45644</v>
      </c>
      <c r="U23" s="1"/>
    </row>
    <row r="24" spans="1:21" ht="141.75" x14ac:dyDescent="0.25">
      <c r="A24" s="3">
        <v>15</v>
      </c>
      <c r="B24" s="4" t="s">
        <v>449</v>
      </c>
      <c r="C24" s="8" t="s">
        <v>60</v>
      </c>
      <c r="D24" s="3">
        <v>13831</v>
      </c>
      <c r="E24" s="8" t="s">
        <v>138</v>
      </c>
      <c r="F24" s="4" t="s">
        <v>135</v>
      </c>
      <c r="G24" s="4" t="s">
        <v>139</v>
      </c>
      <c r="H24" s="6">
        <v>60823.01</v>
      </c>
      <c r="I24" s="6">
        <f>+Tabla1[[#This Row],[Monto Facturado DOP]]</f>
        <v>60823.01</v>
      </c>
      <c r="J24" s="6">
        <f>+Tabla1[[#This Row],[Monto Facturado DOP]]-Tabla1[[#This Row],[Monto Pagado DOP]]</f>
        <v>0</v>
      </c>
      <c r="K24" s="4" t="s">
        <v>461</v>
      </c>
      <c r="L24" s="8">
        <f>+Tabla1[[#This Row],[Fecha de Documento]]+15</f>
        <v>45644</v>
      </c>
      <c r="U24" s="1"/>
    </row>
    <row r="25" spans="1:21" ht="141.75" x14ac:dyDescent="0.25">
      <c r="A25" s="3">
        <v>16</v>
      </c>
      <c r="B25" s="4" t="s">
        <v>449</v>
      </c>
      <c r="C25" s="8" t="s">
        <v>60</v>
      </c>
      <c r="D25" s="3">
        <v>13831</v>
      </c>
      <c r="E25" s="8" t="s">
        <v>36</v>
      </c>
      <c r="F25" s="4" t="s">
        <v>135</v>
      </c>
      <c r="G25" s="4" t="s">
        <v>139</v>
      </c>
      <c r="H25" s="6">
        <v>6490</v>
      </c>
      <c r="I25" s="6">
        <f>+Tabla1[[#This Row],[Monto Facturado DOP]]</f>
        <v>6490</v>
      </c>
      <c r="J25" s="6">
        <f>+Tabla1[[#This Row],[Monto Facturado DOP]]-Tabla1[[#This Row],[Monto Pagado DOP]]</f>
        <v>0</v>
      </c>
      <c r="K25" s="4" t="s">
        <v>461</v>
      </c>
      <c r="L25" s="8">
        <f>+Tabla1[[#This Row],[Fecha de Documento]]+15</f>
        <v>45644</v>
      </c>
      <c r="U25" s="1"/>
    </row>
    <row r="26" spans="1:21" ht="94.5" x14ac:dyDescent="0.25">
      <c r="A26" s="3">
        <v>17</v>
      </c>
      <c r="B26" s="4" t="s">
        <v>449</v>
      </c>
      <c r="C26" s="8" t="s">
        <v>60</v>
      </c>
      <c r="D26" s="3">
        <v>13835</v>
      </c>
      <c r="E26" s="8" t="s">
        <v>51</v>
      </c>
      <c r="F26" s="4" t="s">
        <v>317</v>
      </c>
      <c r="G26" s="4" t="s">
        <v>318</v>
      </c>
      <c r="H26" s="6">
        <v>13216</v>
      </c>
      <c r="I26" s="6">
        <f>+Tabla1[[#This Row],[Monto Facturado DOP]]</f>
        <v>13216</v>
      </c>
      <c r="J26" s="6">
        <f>+Tabla1[[#This Row],[Monto Facturado DOP]]-Tabla1[[#This Row],[Monto Pagado DOP]]</f>
        <v>0</v>
      </c>
      <c r="K26" s="4" t="s">
        <v>461</v>
      </c>
      <c r="L26" s="8">
        <f>+Tabla1[[#This Row],[Fecha de Documento]]+15</f>
        <v>45644</v>
      </c>
      <c r="U26" s="1"/>
    </row>
    <row r="27" spans="1:21" ht="110.25" x14ac:dyDescent="0.25">
      <c r="A27" s="3">
        <v>18</v>
      </c>
      <c r="B27" s="4" t="s">
        <v>449</v>
      </c>
      <c r="C27" s="8" t="s">
        <v>60</v>
      </c>
      <c r="D27" s="3">
        <v>13842</v>
      </c>
      <c r="E27" s="8" t="s">
        <v>25</v>
      </c>
      <c r="F27" s="4" t="s">
        <v>383</v>
      </c>
      <c r="G27" s="4" t="s">
        <v>384</v>
      </c>
      <c r="H27" s="6">
        <v>6050</v>
      </c>
      <c r="I27" s="6">
        <f>+Tabla1[[#This Row],[Monto Facturado DOP]]</f>
        <v>6050</v>
      </c>
      <c r="J27" s="6">
        <f>+Tabla1[[#This Row],[Monto Facturado DOP]]-Tabla1[[#This Row],[Monto Pagado DOP]]</f>
        <v>0</v>
      </c>
      <c r="K27" s="4" t="s">
        <v>461</v>
      </c>
      <c r="L27" s="8">
        <f>+Tabla1[[#This Row],[Fecha de Documento]]+15</f>
        <v>45644</v>
      </c>
      <c r="U27" s="1"/>
    </row>
    <row r="28" spans="1:21" ht="141.75" x14ac:dyDescent="0.25">
      <c r="A28" s="3">
        <v>19</v>
      </c>
      <c r="B28" s="4" t="s">
        <v>449</v>
      </c>
      <c r="C28" s="8" t="s">
        <v>60</v>
      </c>
      <c r="D28" s="3">
        <v>13846</v>
      </c>
      <c r="E28" s="8" t="s">
        <v>102</v>
      </c>
      <c r="F28" s="4" t="s">
        <v>373</v>
      </c>
      <c r="G28" s="4" t="s">
        <v>374</v>
      </c>
      <c r="H28" s="6">
        <v>1080880</v>
      </c>
      <c r="I28" s="6">
        <f>+Tabla1[[#This Row],[Monto Facturado DOP]]</f>
        <v>1080880</v>
      </c>
      <c r="J28" s="6">
        <f>+Tabla1[[#This Row],[Monto Facturado DOP]]-Tabla1[[#This Row],[Monto Pagado DOP]]</f>
        <v>0</v>
      </c>
      <c r="K28" s="4" t="s">
        <v>461</v>
      </c>
      <c r="L28" s="8">
        <f>+Tabla1[[#This Row],[Fecha de Documento]]+15</f>
        <v>45644</v>
      </c>
      <c r="U28" s="1"/>
    </row>
    <row r="29" spans="1:21" ht="141.75" x14ac:dyDescent="0.25">
      <c r="A29" s="3">
        <v>20</v>
      </c>
      <c r="B29" s="4" t="s">
        <v>449</v>
      </c>
      <c r="C29" s="8" t="s">
        <v>60</v>
      </c>
      <c r="D29" s="3">
        <v>13863</v>
      </c>
      <c r="E29" s="8" t="s">
        <v>94</v>
      </c>
      <c r="F29" s="4" t="s">
        <v>329</v>
      </c>
      <c r="G29" s="4" t="s">
        <v>330</v>
      </c>
      <c r="H29" s="6">
        <v>82623.600000000006</v>
      </c>
      <c r="I29" s="6">
        <f>+Tabla1[[#This Row],[Monto Facturado DOP]]</f>
        <v>82623.600000000006</v>
      </c>
      <c r="J29" s="6">
        <f>+Tabla1[[#This Row],[Monto Facturado DOP]]-Tabla1[[#This Row],[Monto Pagado DOP]]</f>
        <v>0</v>
      </c>
      <c r="K29" s="4" t="s">
        <v>461</v>
      </c>
      <c r="L29" s="8">
        <f>+Tabla1[[#This Row],[Fecha de Documento]]+15</f>
        <v>45644</v>
      </c>
      <c r="U29" s="1"/>
    </row>
    <row r="30" spans="1:21" ht="126" x14ac:dyDescent="0.25">
      <c r="A30" s="3">
        <v>21</v>
      </c>
      <c r="B30" s="4" t="s">
        <v>449</v>
      </c>
      <c r="C30" s="8" t="s">
        <v>60</v>
      </c>
      <c r="D30" s="3">
        <v>13865</v>
      </c>
      <c r="E30" s="8" t="s">
        <v>126</v>
      </c>
      <c r="F30" s="4" t="s">
        <v>179</v>
      </c>
      <c r="G30" s="4" t="s">
        <v>180</v>
      </c>
      <c r="H30" s="6">
        <v>561108.88</v>
      </c>
      <c r="I30" s="6">
        <f>+Tabla1[[#This Row],[Monto Facturado DOP]]</f>
        <v>561108.88</v>
      </c>
      <c r="J30" s="6">
        <f>+Tabla1[[#This Row],[Monto Facturado DOP]]-Tabla1[[#This Row],[Monto Pagado DOP]]</f>
        <v>0</v>
      </c>
      <c r="K30" s="4" t="s">
        <v>461</v>
      </c>
      <c r="L30" s="8">
        <f>+Tabla1[[#This Row],[Fecha de Documento]]+15</f>
        <v>45644</v>
      </c>
      <c r="U30" s="1"/>
    </row>
    <row r="31" spans="1:21" ht="141.75" x14ac:dyDescent="0.25">
      <c r="A31" s="3">
        <v>22</v>
      </c>
      <c r="B31" s="4" t="s">
        <v>449</v>
      </c>
      <c r="C31" s="8" t="s">
        <v>60</v>
      </c>
      <c r="D31" s="3">
        <v>13877</v>
      </c>
      <c r="E31" s="8" t="s">
        <v>65</v>
      </c>
      <c r="F31" s="4" t="s">
        <v>185</v>
      </c>
      <c r="G31" s="4" t="s">
        <v>189</v>
      </c>
      <c r="H31" s="6">
        <v>49400</v>
      </c>
      <c r="I31" s="6">
        <f>+Tabla1[[#This Row],[Monto Facturado DOP]]</f>
        <v>49400</v>
      </c>
      <c r="J31" s="6">
        <f>+Tabla1[[#This Row],[Monto Facturado DOP]]-Tabla1[[#This Row],[Monto Pagado DOP]]</f>
        <v>0</v>
      </c>
      <c r="K31" s="4" t="s">
        <v>461</v>
      </c>
      <c r="L31" s="8">
        <f>+Tabla1[[#This Row],[Fecha de Documento]]+15</f>
        <v>45644</v>
      </c>
      <c r="U31" s="1"/>
    </row>
    <row r="32" spans="1:21" ht="126" x14ac:dyDescent="0.25">
      <c r="A32" s="3">
        <v>23</v>
      </c>
      <c r="B32" s="4" t="s">
        <v>449</v>
      </c>
      <c r="C32" s="8" t="s">
        <v>60</v>
      </c>
      <c r="D32" s="3">
        <v>13878</v>
      </c>
      <c r="E32" s="8" t="s">
        <v>36</v>
      </c>
      <c r="F32" s="4" t="s">
        <v>135</v>
      </c>
      <c r="G32" s="4" t="s">
        <v>143</v>
      </c>
      <c r="H32" s="6">
        <v>68863.05</v>
      </c>
      <c r="I32" s="6">
        <f>+Tabla1[[#This Row],[Monto Facturado DOP]]</f>
        <v>68863.05</v>
      </c>
      <c r="J32" s="6">
        <f>+Tabla1[[#This Row],[Monto Facturado DOP]]-Tabla1[[#This Row],[Monto Pagado DOP]]</f>
        <v>0</v>
      </c>
      <c r="K32" s="4" t="s">
        <v>461</v>
      </c>
      <c r="L32" s="8">
        <f>+Tabla1[[#This Row],[Fecha de Documento]]+15</f>
        <v>45644</v>
      </c>
      <c r="U32" s="1"/>
    </row>
    <row r="33" spans="1:21" ht="126" x14ac:dyDescent="0.25">
      <c r="A33" s="3">
        <v>24</v>
      </c>
      <c r="B33" s="4" t="s">
        <v>449</v>
      </c>
      <c r="C33" s="8" t="s">
        <v>60</v>
      </c>
      <c r="D33" s="3">
        <v>13884</v>
      </c>
      <c r="E33" s="8" t="s">
        <v>65</v>
      </c>
      <c r="F33" s="4" t="s">
        <v>206</v>
      </c>
      <c r="G33" s="4" t="s">
        <v>207</v>
      </c>
      <c r="H33" s="6">
        <v>41229.199999999997</v>
      </c>
      <c r="I33" s="6">
        <f>+Tabla1[[#This Row],[Monto Facturado DOP]]</f>
        <v>41229.199999999997</v>
      </c>
      <c r="J33" s="6">
        <f>+Tabla1[[#This Row],[Monto Facturado DOP]]-Tabla1[[#This Row],[Monto Pagado DOP]]</f>
        <v>0</v>
      </c>
      <c r="K33" s="4" t="s">
        <v>461</v>
      </c>
      <c r="L33" s="8">
        <f>+Tabla1[[#This Row],[Fecha de Documento]]+15</f>
        <v>45644</v>
      </c>
      <c r="U33" s="1"/>
    </row>
    <row r="34" spans="1:21" ht="126" x14ac:dyDescent="0.25">
      <c r="A34" s="3">
        <v>25</v>
      </c>
      <c r="B34" s="4" t="s">
        <v>449</v>
      </c>
      <c r="C34" s="8" t="s">
        <v>60</v>
      </c>
      <c r="D34" s="3">
        <v>13888</v>
      </c>
      <c r="E34" s="8" t="s">
        <v>199</v>
      </c>
      <c r="F34" s="4" t="s">
        <v>197</v>
      </c>
      <c r="G34" s="4" t="s">
        <v>198</v>
      </c>
      <c r="H34" s="6">
        <v>58750</v>
      </c>
      <c r="I34" s="6">
        <f>+Tabla1[[#This Row],[Monto Facturado DOP]]</f>
        <v>58750</v>
      </c>
      <c r="J34" s="6">
        <f>+Tabla1[[#This Row],[Monto Facturado DOP]]-Tabla1[[#This Row],[Monto Pagado DOP]]</f>
        <v>0</v>
      </c>
      <c r="K34" s="4" t="s">
        <v>461</v>
      </c>
      <c r="L34" s="8">
        <f>+Tabla1[[#This Row],[Fecha de Documento]]+15</f>
        <v>45644</v>
      </c>
      <c r="U34" s="1"/>
    </row>
    <row r="35" spans="1:21" ht="126" x14ac:dyDescent="0.25">
      <c r="A35" s="3">
        <v>26</v>
      </c>
      <c r="B35" s="4" t="s">
        <v>449</v>
      </c>
      <c r="C35" s="8" t="s">
        <v>60</v>
      </c>
      <c r="D35" s="3">
        <v>13890</v>
      </c>
      <c r="E35" s="8" t="s">
        <v>218</v>
      </c>
      <c r="F35" s="4" t="s">
        <v>371</v>
      </c>
      <c r="G35" s="4" t="s">
        <v>372</v>
      </c>
      <c r="H35" s="6">
        <v>96000</v>
      </c>
      <c r="I35" s="6">
        <f>+Tabla1[[#This Row],[Monto Facturado DOP]]</f>
        <v>96000</v>
      </c>
      <c r="J35" s="6">
        <f>+Tabla1[[#This Row],[Monto Facturado DOP]]-Tabla1[[#This Row],[Monto Pagado DOP]]</f>
        <v>0</v>
      </c>
      <c r="K35" s="4" t="s">
        <v>461</v>
      </c>
      <c r="L35" s="8">
        <f>+Tabla1[[#This Row],[Fecha de Documento]]+15</f>
        <v>45644</v>
      </c>
      <c r="U35" s="1"/>
    </row>
    <row r="36" spans="1:21" ht="173.25" x14ac:dyDescent="0.25">
      <c r="A36" s="3">
        <v>27</v>
      </c>
      <c r="B36" s="4" t="s">
        <v>449</v>
      </c>
      <c r="C36" s="8" t="s">
        <v>60</v>
      </c>
      <c r="D36" s="3">
        <v>13892</v>
      </c>
      <c r="E36" s="8" t="s">
        <v>6</v>
      </c>
      <c r="F36" s="4" t="s">
        <v>409</v>
      </c>
      <c r="G36" s="4" t="s">
        <v>410</v>
      </c>
      <c r="H36" s="6">
        <v>100000</v>
      </c>
      <c r="I36" s="6">
        <f>+Tabla1[[#This Row],[Monto Facturado DOP]]</f>
        <v>100000</v>
      </c>
      <c r="J36" s="6">
        <f>+Tabla1[[#This Row],[Monto Facturado DOP]]-Tabla1[[#This Row],[Monto Pagado DOP]]</f>
        <v>0</v>
      </c>
      <c r="K36" s="4" t="s">
        <v>461</v>
      </c>
      <c r="L36" s="8">
        <f>+Tabla1[[#This Row],[Fecha de Documento]]+15</f>
        <v>45644</v>
      </c>
      <c r="U36" s="1"/>
    </row>
    <row r="37" spans="1:21" ht="141.75" x14ac:dyDescent="0.25">
      <c r="A37" s="3">
        <v>28</v>
      </c>
      <c r="B37" s="4" t="s">
        <v>449</v>
      </c>
      <c r="C37" s="8" t="s">
        <v>60</v>
      </c>
      <c r="D37" s="3">
        <v>13895</v>
      </c>
      <c r="E37" s="8" t="s">
        <v>18</v>
      </c>
      <c r="F37" s="4" t="s">
        <v>398</v>
      </c>
      <c r="G37" s="4" t="s">
        <v>399</v>
      </c>
      <c r="H37" s="6">
        <v>237180</v>
      </c>
      <c r="I37" s="6">
        <f>+Tabla1[[#This Row],[Monto Facturado DOP]]</f>
        <v>237180</v>
      </c>
      <c r="J37" s="6">
        <f>+Tabla1[[#This Row],[Monto Facturado DOP]]-Tabla1[[#This Row],[Monto Pagado DOP]]</f>
        <v>0</v>
      </c>
      <c r="K37" s="4" t="s">
        <v>461</v>
      </c>
      <c r="L37" s="8">
        <f>+Tabla1[[#This Row],[Fecha de Documento]]+15</f>
        <v>45644</v>
      </c>
      <c r="U37" s="1"/>
    </row>
    <row r="38" spans="1:21" ht="126" x14ac:dyDescent="0.25">
      <c r="A38" s="3">
        <v>29</v>
      </c>
      <c r="B38" s="4" t="s">
        <v>449</v>
      </c>
      <c r="C38" s="8" t="s">
        <v>60</v>
      </c>
      <c r="D38" s="3">
        <v>13897</v>
      </c>
      <c r="E38" s="8" t="s">
        <v>64</v>
      </c>
      <c r="F38" s="4" t="s">
        <v>337</v>
      </c>
      <c r="G38" s="4" t="s">
        <v>360</v>
      </c>
      <c r="H38" s="6">
        <v>87225.600000000006</v>
      </c>
      <c r="I38" s="6">
        <f>+Tabla1[[#This Row],[Monto Facturado DOP]]</f>
        <v>87225.600000000006</v>
      </c>
      <c r="J38" s="6">
        <f>+Tabla1[[#This Row],[Monto Facturado DOP]]-Tabla1[[#This Row],[Monto Pagado DOP]]</f>
        <v>0</v>
      </c>
      <c r="K38" s="4" t="s">
        <v>461</v>
      </c>
      <c r="L38" s="8">
        <f>+Tabla1[[#This Row],[Fecha de Documento]]+15</f>
        <v>45644</v>
      </c>
      <c r="U38" s="1"/>
    </row>
    <row r="39" spans="1:21" ht="141.75" x14ac:dyDescent="0.25">
      <c r="A39" s="3">
        <v>30</v>
      </c>
      <c r="B39" s="4" t="s">
        <v>449</v>
      </c>
      <c r="C39" s="8" t="s">
        <v>60</v>
      </c>
      <c r="D39" s="3">
        <v>13908</v>
      </c>
      <c r="E39" s="8" t="s">
        <v>18</v>
      </c>
      <c r="F39" s="4" t="s">
        <v>171</v>
      </c>
      <c r="G39" s="4" t="s">
        <v>172</v>
      </c>
      <c r="H39" s="6">
        <v>353999.65</v>
      </c>
      <c r="I39" s="6">
        <f>+Tabla1[[#This Row],[Monto Facturado DOP]]</f>
        <v>353999.65</v>
      </c>
      <c r="J39" s="6">
        <f>+Tabla1[[#This Row],[Monto Facturado DOP]]-Tabla1[[#This Row],[Monto Pagado DOP]]</f>
        <v>0</v>
      </c>
      <c r="K39" s="4" t="s">
        <v>461</v>
      </c>
      <c r="L39" s="8">
        <f>+Tabla1[[#This Row],[Fecha de Documento]]+15</f>
        <v>45644</v>
      </c>
      <c r="U39" s="1"/>
    </row>
    <row r="40" spans="1:21" ht="141.75" x14ac:dyDescent="0.25">
      <c r="A40" s="3">
        <v>31</v>
      </c>
      <c r="B40" s="4" t="s">
        <v>449</v>
      </c>
      <c r="C40" s="8" t="s">
        <v>13</v>
      </c>
      <c r="D40" s="3">
        <v>13922</v>
      </c>
      <c r="E40" s="8" t="s">
        <v>36</v>
      </c>
      <c r="F40" s="4" t="s">
        <v>391</v>
      </c>
      <c r="G40" s="4" t="s">
        <v>396</v>
      </c>
      <c r="H40" s="6">
        <v>79296</v>
      </c>
      <c r="I40" s="6">
        <f>+Tabla1[[#This Row],[Monto Facturado DOP]]</f>
        <v>79296</v>
      </c>
      <c r="J40" s="6">
        <f>+Tabla1[[#This Row],[Monto Facturado DOP]]-Tabla1[[#This Row],[Monto Pagado DOP]]</f>
        <v>0</v>
      </c>
      <c r="K40" s="4" t="s">
        <v>461</v>
      </c>
      <c r="L40" s="8">
        <f>+Tabla1[[#This Row],[Fecha de Documento]]+15</f>
        <v>45645</v>
      </c>
      <c r="U40" s="1"/>
    </row>
    <row r="41" spans="1:21" ht="126" x14ac:dyDescent="0.25">
      <c r="A41" s="3">
        <v>32</v>
      </c>
      <c r="B41" s="4" t="s">
        <v>449</v>
      </c>
      <c r="C41" s="8" t="s">
        <v>13</v>
      </c>
      <c r="D41" s="3">
        <v>13984</v>
      </c>
      <c r="E41" s="8" t="s">
        <v>60</v>
      </c>
      <c r="F41" s="4" t="s">
        <v>424</v>
      </c>
      <c r="G41" s="4" t="s">
        <v>425</v>
      </c>
      <c r="H41" s="6">
        <v>200000</v>
      </c>
      <c r="I41" s="6">
        <f>+Tabla1[[#This Row],[Monto Facturado DOP]]</f>
        <v>200000</v>
      </c>
      <c r="J41" s="6">
        <f>+Tabla1[[#This Row],[Monto Facturado DOP]]-Tabla1[[#This Row],[Monto Pagado DOP]]</f>
        <v>0</v>
      </c>
      <c r="K41" s="4" t="s">
        <v>461</v>
      </c>
      <c r="L41" s="8">
        <f>+Tabla1[[#This Row],[Fecha de Documento]]+15</f>
        <v>45645</v>
      </c>
      <c r="U41" s="1"/>
    </row>
    <row r="42" spans="1:21" ht="126" x14ac:dyDescent="0.25">
      <c r="A42" s="3">
        <v>33</v>
      </c>
      <c r="B42" s="4" t="s">
        <v>449</v>
      </c>
      <c r="C42" s="8" t="s">
        <v>13</v>
      </c>
      <c r="D42" s="3">
        <v>13989</v>
      </c>
      <c r="E42" s="8" t="s">
        <v>69</v>
      </c>
      <c r="F42" s="4" t="s">
        <v>319</v>
      </c>
      <c r="G42" s="4" t="s">
        <v>323</v>
      </c>
      <c r="H42" s="6">
        <v>88500</v>
      </c>
      <c r="I42" s="6">
        <f>+Tabla1[[#This Row],[Monto Facturado DOP]]</f>
        <v>88500</v>
      </c>
      <c r="J42" s="6">
        <f>+Tabla1[[#This Row],[Monto Facturado DOP]]-Tabla1[[#This Row],[Monto Pagado DOP]]</f>
        <v>0</v>
      </c>
      <c r="K42" s="4" t="s">
        <v>461</v>
      </c>
      <c r="L42" s="8">
        <f>+Tabla1[[#This Row],[Fecha de Documento]]+15</f>
        <v>45645</v>
      </c>
      <c r="U42" s="1"/>
    </row>
    <row r="43" spans="1:21" ht="126" x14ac:dyDescent="0.25">
      <c r="A43" s="3">
        <v>34</v>
      </c>
      <c r="B43" s="4" t="s">
        <v>449</v>
      </c>
      <c r="C43" s="8" t="s">
        <v>13</v>
      </c>
      <c r="D43" s="3">
        <v>13996</v>
      </c>
      <c r="E43" s="8" t="s">
        <v>3</v>
      </c>
      <c r="F43" s="4" t="s">
        <v>319</v>
      </c>
      <c r="G43" s="4" t="s">
        <v>324</v>
      </c>
      <c r="H43" s="6">
        <v>475851.52000000002</v>
      </c>
      <c r="I43" s="6">
        <f>+Tabla1[[#This Row],[Monto Facturado DOP]]</f>
        <v>475851.52000000002</v>
      </c>
      <c r="J43" s="6">
        <f>+Tabla1[[#This Row],[Monto Facturado DOP]]-Tabla1[[#This Row],[Monto Pagado DOP]]</f>
        <v>0</v>
      </c>
      <c r="K43" s="4" t="s">
        <v>461</v>
      </c>
      <c r="L43" s="8">
        <f>+Tabla1[[#This Row],[Fecha de Documento]]+15</f>
        <v>45645</v>
      </c>
      <c r="U43" s="1"/>
    </row>
    <row r="44" spans="1:21" ht="157.5" x14ac:dyDescent="0.25">
      <c r="A44" s="3">
        <v>35</v>
      </c>
      <c r="B44" s="4" t="s">
        <v>449</v>
      </c>
      <c r="C44" s="8" t="s">
        <v>13</v>
      </c>
      <c r="D44" s="3">
        <v>13999</v>
      </c>
      <c r="E44" s="8" t="s">
        <v>7</v>
      </c>
      <c r="F44" s="4" t="s">
        <v>185</v>
      </c>
      <c r="G44" s="4" t="s">
        <v>192</v>
      </c>
      <c r="H44" s="6">
        <v>123700</v>
      </c>
      <c r="I44" s="6">
        <f>+Tabla1[[#This Row],[Monto Facturado DOP]]</f>
        <v>123700</v>
      </c>
      <c r="J44" s="6">
        <f>+Tabla1[[#This Row],[Monto Facturado DOP]]-Tabla1[[#This Row],[Monto Pagado DOP]]</f>
        <v>0</v>
      </c>
      <c r="K44" s="4" t="s">
        <v>461</v>
      </c>
      <c r="L44" s="8">
        <f>+Tabla1[[#This Row],[Fecha de Documento]]+15</f>
        <v>45645</v>
      </c>
      <c r="U44" s="1"/>
    </row>
    <row r="45" spans="1:21" ht="110.25" x14ac:dyDescent="0.25">
      <c r="A45" s="3">
        <v>36</v>
      </c>
      <c r="B45" s="4" t="s">
        <v>449</v>
      </c>
      <c r="C45" s="8" t="s">
        <v>13</v>
      </c>
      <c r="D45" s="3">
        <v>14002</v>
      </c>
      <c r="E45" s="8" t="s">
        <v>7</v>
      </c>
      <c r="F45" s="4" t="s">
        <v>53</v>
      </c>
      <c r="G45" s="4" t="s">
        <v>54</v>
      </c>
      <c r="H45" s="6">
        <v>100073.1</v>
      </c>
      <c r="I45" s="6">
        <f>+Tabla1[[#This Row],[Monto Facturado DOP]]</f>
        <v>100073.1</v>
      </c>
      <c r="J45" s="6">
        <f>+Tabla1[[#This Row],[Monto Facturado DOP]]-Tabla1[[#This Row],[Monto Pagado DOP]]</f>
        <v>0</v>
      </c>
      <c r="K45" s="4" t="s">
        <v>461</v>
      </c>
      <c r="L45" s="8">
        <f>+Tabla1[[#This Row],[Fecha de Documento]]+15</f>
        <v>45645</v>
      </c>
      <c r="U45" s="1"/>
    </row>
    <row r="46" spans="1:21" ht="126" x14ac:dyDescent="0.25">
      <c r="A46" s="3">
        <v>37</v>
      </c>
      <c r="B46" s="4" t="s">
        <v>449</v>
      </c>
      <c r="C46" s="8" t="s">
        <v>22</v>
      </c>
      <c r="D46" s="3">
        <v>14015</v>
      </c>
      <c r="E46" s="8" t="s">
        <v>64</v>
      </c>
      <c r="F46" s="4" t="s">
        <v>337</v>
      </c>
      <c r="G46" s="4" t="s">
        <v>359</v>
      </c>
      <c r="H46" s="6">
        <v>121058</v>
      </c>
      <c r="I46" s="6">
        <f>+Tabla1[[#This Row],[Monto Facturado DOP]]</f>
        <v>121058</v>
      </c>
      <c r="J46" s="6">
        <f>+Tabla1[[#This Row],[Monto Facturado DOP]]-Tabla1[[#This Row],[Monto Pagado DOP]]</f>
        <v>0</v>
      </c>
      <c r="K46" s="4" t="s">
        <v>461</v>
      </c>
      <c r="L46" s="8">
        <f>+Tabla1[[#This Row],[Fecha de Documento]]+15</f>
        <v>45646</v>
      </c>
      <c r="U46" s="1"/>
    </row>
    <row r="47" spans="1:21" ht="126" x14ac:dyDescent="0.25">
      <c r="A47" s="3">
        <v>38</v>
      </c>
      <c r="B47" s="4" t="s">
        <v>449</v>
      </c>
      <c r="C47" s="8" t="s">
        <v>22</v>
      </c>
      <c r="D47" s="3">
        <v>14033</v>
      </c>
      <c r="E47" s="8" t="s">
        <v>62</v>
      </c>
      <c r="F47" s="4" t="s">
        <v>215</v>
      </c>
      <c r="G47" s="4" t="s">
        <v>216</v>
      </c>
      <c r="H47" s="6">
        <v>3540</v>
      </c>
      <c r="I47" s="6">
        <f>+Tabla1[[#This Row],[Monto Facturado DOP]]</f>
        <v>3540</v>
      </c>
      <c r="J47" s="6">
        <f>+Tabla1[[#This Row],[Monto Facturado DOP]]-Tabla1[[#This Row],[Monto Pagado DOP]]</f>
        <v>0</v>
      </c>
      <c r="K47" s="4" t="s">
        <v>461</v>
      </c>
      <c r="L47" s="8">
        <f>+Tabla1[[#This Row],[Fecha de Documento]]+15</f>
        <v>45646</v>
      </c>
      <c r="U47" s="1"/>
    </row>
    <row r="48" spans="1:21" ht="94.5" x14ac:dyDescent="0.25">
      <c r="A48" s="3">
        <v>39</v>
      </c>
      <c r="B48" s="4" t="s">
        <v>449</v>
      </c>
      <c r="C48" s="8" t="s">
        <v>22</v>
      </c>
      <c r="D48" s="3">
        <v>14041</v>
      </c>
      <c r="E48" s="8" t="s">
        <v>48</v>
      </c>
      <c r="F48" s="4" t="s">
        <v>270</v>
      </c>
      <c r="G48" s="4" t="s">
        <v>271</v>
      </c>
      <c r="H48" s="6">
        <v>103250</v>
      </c>
      <c r="I48" s="6">
        <f>+Tabla1[[#This Row],[Monto Facturado DOP]]</f>
        <v>103250</v>
      </c>
      <c r="J48" s="6">
        <f>+Tabla1[[#This Row],[Monto Facturado DOP]]-Tabla1[[#This Row],[Monto Pagado DOP]]</f>
        <v>0</v>
      </c>
      <c r="K48" s="4" t="s">
        <v>461</v>
      </c>
      <c r="L48" s="8">
        <f>+Tabla1[[#This Row],[Fecha de Documento]]+15</f>
        <v>45646</v>
      </c>
      <c r="U48" s="1"/>
    </row>
    <row r="49" spans="1:21" ht="94.5" x14ac:dyDescent="0.25">
      <c r="A49" s="3">
        <v>40</v>
      </c>
      <c r="B49" s="4" t="s">
        <v>449</v>
      </c>
      <c r="C49" s="8" t="s">
        <v>22</v>
      </c>
      <c r="D49" s="3">
        <v>14041</v>
      </c>
      <c r="E49" s="8" t="s">
        <v>102</v>
      </c>
      <c r="F49" s="4" t="s">
        <v>270</v>
      </c>
      <c r="G49" s="4" t="s">
        <v>271</v>
      </c>
      <c r="H49" s="6">
        <v>322140</v>
      </c>
      <c r="I49" s="6">
        <f>+Tabla1[[#This Row],[Monto Facturado DOP]]</f>
        <v>322140</v>
      </c>
      <c r="J49" s="6">
        <f>+Tabla1[[#This Row],[Monto Facturado DOP]]-Tabla1[[#This Row],[Monto Pagado DOP]]</f>
        <v>0</v>
      </c>
      <c r="K49" s="4" t="s">
        <v>461</v>
      </c>
      <c r="L49" s="8">
        <f>+Tabla1[[#This Row],[Fecha de Documento]]+15</f>
        <v>45646</v>
      </c>
      <c r="U49" s="1"/>
    </row>
    <row r="50" spans="1:21" ht="141.75" x14ac:dyDescent="0.25">
      <c r="A50" s="3">
        <v>41</v>
      </c>
      <c r="B50" s="4" t="s">
        <v>449</v>
      </c>
      <c r="C50" s="8" t="s">
        <v>22</v>
      </c>
      <c r="D50" s="3">
        <v>14080</v>
      </c>
      <c r="E50" s="8" t="s">
        <v>65</v>
      </c>
      <c r="F50" s="4" t="s">
        <v>264</v>
      </c>
      <c r="G50" s="4" t="s">
        <v>266</v>
      </c>
      <c r="H50" s="6">
        <v>26382.799999999999</v>
      </c>
      <c r="I50" s="6">
        <f>+Tabla1[[#This Row],[Monto Facturado DOP]]</f>
        <v>26382.799999999999</v>
      </c>
      <c r="J50" s="6">
        <f>+Tabla1[[#This Row],[Monto Facturado DOP]]-Tabla1[[#This Row],[Monto Pagado DOP]]</f>
        <v>0</v>
      </c>
      <c r="K50" s="4" t="s">
        <v>461</v>
      </c>
      <c r="L50" s="8">
        <f>+Tabla1[[#This Row],[Fecha de Documento]]+15</f>
        <v>45646</v>
      </c>
      <c r="U50" s="1"/>
    </row>
    <row r="51" spans="1:21" ht="173.25" x14ac:dyDescent="0.25">
      <c r="A51" s="3">
        <v>42</v>
      </c>
      <c r="B51" s="4" t="s">
        <v>449</v>
      </c>
      <c r="C51" s="8" t="s">
        <v>22</v>
      </c>
      <c r="D51" s="3">
        <v>14084</v>
      </c>
      <c r="E51" s="8" t="s">
        <v>218</v>
      </c>
      <c r="F51" s="4" t="s">
        <v>215</v>
      </c>
      <c r="G51" s="4" t="s">
        <v>217</v>
      </c>
      <c r="H51" s="6">
        <v>203041.57</v>
      </c>
      <c r="I51" s="6">
        <f>+Tabla1[[#This Row],[Monto Facturado DOP]]</f>
        <v>203041.57</v>
      </c>
      <c r="J51" s="6">
        <f>+Tabla1[[#This Row],[Monto Facturado DOP]]-Tabla1[[#This Row],[Monto Pagado DOP]]</f>
        <v>0</v>
      </c>
      <c r="K51" s="4" t="s">
        <v>461</v>
      </c>
      <c r="L51" s="8">
        <f>+Tabla1[[#This Row],[Fecha de Documento]]+15</f>
        <v>45646</v>
      </c>
      <c r="U51" s="1"/>
    </row>
    <row r="52" spans="1:21" ht="126" x14ac:dyDescent="0.25">
      <c r="A52" s="3">
        <v>43</v>
      </c>
      <c r="B52" s="4" t="s">
        <v>449</v>
      </c>
      <c r="C52" s="8" t="s">
        <v>22</v>
      </c>
      <c r="D52" s="3">
        <v>14086</v>
      </c>
      <c r="E52" s="8" t="s">
        <v>102</v>
      </c>
      <c r="F52" s="4" t="s">
        <v>262</v>
      </c>
      <c r="G52" s="4" t="s">
        <v>263</v>
      </c>
      <c r="H52" s="6">
        <v>77880</v>
      </c>
      <c r="I52" s="6">
        <f>+Tabla1[[#This Row],[Monto Facturado DOP]]</f>
        <v>77880</v>
      </c>
      <c r="J52" s="6">
        <f>+Tabla1[[#This Row],[Monto Facturado DOP]]-Tabla1[[#This Row],[Monto Pagado DOP]]</f>
        <v>0</v>
      </c>
      <c r="K52" s="4" t="s">
        <v>461</v>
      </c>
      <c r="L52" s="8">
        <f>+Tabla1[[#This Row],[Fecha de Documento]]+15</f>
        <v>45646</v>
      </c>
      <c r="U52" s="1"/>
    </row>
    <row r="53" spans="1:21" ht="173.25" x14ac:dyDescent="0.25">
      <c r="A53" s="3">
        <v>44</v>
      </c>
      <c r="B53" s="4" t="s">
        <v>449</v>
      </c>
      <c r="C53" s="8" t="s">
        <v>22</v>
      </c>
      <c r="D53" s="3">
        <v>14091</v>
      </c>
      <c r="E53" s="8" t="s">
        <v>18</v>
      </c>
      <c r="F53" s="4" t="s">
        <v>240</v>
      </c>
      <c r="G53" s="4" t="s">
        <v>241</v>
      </c>
      <c r="H53" s="6">
        <v>2401129.77</v>
      </c>
      <c r="I53" s="6">
        <f>+Tabla1[[#This Row],[Monto Facturado DOP]]</f>
        <v>2401129.77</v>
      </c>
      <c r="J53" s="6">
        <f>+Tabla1[[#This Row],[Monto Facturado DOP]]-Tabla1[[#This Row],[Monto Pagado DOP]]</f>
        <v>0</v>
      </c>
      <c r="K53" s="4" t="s">
        <v>461</v>
      </c>
      <c r="L53" s="8">
        <f>+Tabla1[[#This Row],[Fecha de Documento]]+15</f>
        <v>45646</v>
      </c>
      <c r="U53" s="1"/>
    </row>
    <row r="54" spans="1:21" ht="126" x14ac:dyDescent="0.25">
      <c r="A54" s="3">
        <v>45</v>
      </c>
      <c r="B54" s="4" t="s">
        <v>449</v>
      </c>
      <c r="C54" s="8" t="s">
        <v>22</v>
      </c>
      <c r="D54" s="3">
        <v>14093</v>
      </c>
      <c r="E54" s="8" t="s">
        <v>33</v>
      </c>
      <c r="F54" s="4" t="s">
        <v>185</v>
      </c>
      <c r="G54" s="4" t="s">
        <v>188</v>
      </c>
      <c r="H54" s="6">
        <v>164100</v>
      </c>
      <c r="I54" s="6">
        <f>+Tabla1[[#This Row],[Monto Facturado DOP]]</f>
        <v>164100</v>
      </c>
      <c r="J54" s="6">
        <f>+Tabla1[[#This Row],[Monto Facturado DOP]]-Tabla1[[#This Row],[Monto Pagado DOP]]</f>
        <v>0</v>
      </c>
      <c r="K54" s="4" t="s">
        <v>461</v>
      </c>
      <c r="L54" s="8">
        <f>+Tabla1[[#This Row],[Fecha de Documento]]+15</f>
        <v>45646</v>
      </c>
      <c r="U54" s="1"/>
    </row>
    <row r="55" spans="1:21" ht="126" x14ac:dyDescent="0.25">
      <c r="A55" s="3">
        <v>46</v>
      </c>
      <c r="B55" s="4" t="s">
        <v>449</v>
      </c>
      <c r="C55" s="8" t="s">
        <v>19</v>
      </c>
      <c r="D55" s="3">
        <v>14107</v>
      </c>
      <c r="E55" s="8" t="s">
        <v>3</v>
      </c>
      <c r="F55" s="4" t="s">
        <v>144</v>
      </c>
      <c r="G55" s="4" t="s">
        <v>145</v>
      </c>
      <c r="H55" s="6">
        <v>18800</v>
      </c>
      <c r="I55" s="6">
        <f>+Tabla1[[#This Row],[Monto Facturado DOP]]</f>
        <v>18800</v>
      </c>
      <c r="J55" s="6">
        <f>+Tabla1[[#This Row],[Monto Facturado DOP]]-Tabla1[[#This Row],[Monto Pagado DOP]]</f>
        <v>0</v>
      </c>
      <c r="K55" s="4" t="s">
        <v>461</v>
      </c>
      <c r="L55" s="8">
        <f>+Tabla1[[#This Row],[Fecha de Documento]]+15</f>
        <v>45647</v>
      </c>
      <c r="U55" s="1"/>
    </row>
    <row r="56" spans="1:21" ht="141.75" x14ac:dyDescent="0.25">
      <c r="A56" s="3">
        <v>47</v>
      </c>
      <c r="B56" s="4" t="s">
        <v>449</v>
      </c>
      <c r="C56" s="8" t="s">
        <v>19</v>
      </c>
      <c r="D56" s="3">
        <v>14119</v>
      </c>
      <c r="E56" s="8" t="s">
        <v>62</v>
      </c>
      <c r="F56" s="4" t="s">
        <v>319</v>
      </c>
      <c r="G56" s="4" t="s">
        <v>321</v>
      </c>
      <c r="H56" s="6">
        <v>193816</v>
      </c>
      <c r="I56" s="6">
        <f>+Tabla1[[#This Row],[Monto Facturado DOP]]</f>
        <v>193816</v>
      </c>
      <c r="J56" s="6">
        <f>+Tabla1[[#This Row],[Monto Facturado DOP]]-Tabla1[[#This Row],[Monto Pagado DOP]]</f>
        <v>0</v>
      </c>
      <c r="K56" s="4" t="s">
        <v>461</v>
      </c>
      <c r="L56" s="8">
        <f>+Tabla1[[#This Row],[Fecha de Documento]]+15</f>
        <v>45647</v>
      </c>
      <c r="U56" s="1"/>
    </row>
    <row r="57" spans="1:21" ht="141.75" x14ac:dyDescent="0.25">
      <c r="A57" s="3">
        <v>48</v>
      </c>
      <c r="B57" s="4" t="s">
        <v>449</v>
      </c>
      <c r="C57" s="8" t="s">
        <v>19</v>
      </c>
      <c r="D57" s="3">
        <v>14122</v>
      </c>
      <c r="E57" s="8" t="s">
        <v>18</v>
      </c>
      <c r="F57" s="4" t="s">
        <v>16</v>
      </c>
      <c r="G57" s="4" t="s">
        <v>17</v>
      </c>
      <c r="H57" s="6">
        <v>190688</v>
      </c>
      <c r="I57" s="6">
        <f>+Tabla1[[#This Row],[Monto Facturado DOP]]</f>
        <v>190688</v>
      </c>
      <c r="J57" s="6">
        <f>+Tabla1[[#This Row],[Monto Facturado DOP]]-Tabla1[[#This Row],[Monto Pagado DOP]]</f>
        <v>0</v>
      </c>
      <c r="K57" s="4" t="s">
        <v>461</v>
      </c>
      <c r="L57" s="8">
        <f>+Tabla1[[#This Row],[Fecha de Documento]]+15</f>
        <v>45647</v>
      </c>
      <c r="U57" s="1"/>
    </row>
    <row r="58" spans="1:21" ht="141.75" x14ac:dyDescent="0.25">
      <c r="A58" s="3">
        <v>49</v>
      </c>
      <c r="B58" s="4" t="s">
        <v>449</v>
      </c>
      <c r="C58" s="8" t="s">
        <v>11</v>
      </c>
      <c r="D58" s="3">
        <v>14126</v>
      </c>
      <c r="E58" s="8" t="s">
        <v>182</v>
      </c>
      <c r="F58" s="4" t="s">
        <v>337</v>
      </c>
      <c r="G58" s="4" t="s">
        <v>340</v>
      </c>
      <c r="H58" s="6">
        <v>12845.6</v>
      </c>
      <c r="I58" s="6">
        <f>+Tabla1[[#This Row],[Monto Facturado DOP]]</f>
        <v>12845.6</v>
      </c>
      <c r="J58" s="6">
        <f>+Tabla1[[#This Row],[Monto Facturado DOP]]-Tabla1[[#This Row],[Monto Pagado DOP]]</f>
        <v>0</v>
      </c>
      <c r="K58" s="4" t="s">
        <v>461</v>
      </c>
      <c r="L58" s="8">
        <f>+Tabla1[[#This Row],[Fecha de Documento]]+15</f>
        <v>45650</v>
      </c>
      <c r="U58" s="1"/>
    </row>
    <row r="59" spans="1:21" ht="141.75" x14ac:dyDescent="0.25">
      <c r="A59" s="3">
        <v>50</v>
      </c>
      <c r="B59" s="4" t="s">
        <v>449</v>
      </c>
      <c r="C59" s="8" t="s">
        <v>11</v>
      </c>
      <c r="D59" s="3">
        <v>14126</v>
      </c>
      <c r="E59" s="8" t="s">
        <v>69</v>
      </c>
      <c r="F59" s="4" t="s">
        <v>337</v>
      </c>
      <c r="G59" s="4" t="s">
        <v>340</v>
      </c>
      <c r="H59" s="6">
        <v>38467.58</v>
      </c>
      <c r="I59" s="6">
        <f>+Tabla1[[#This Row],[Monto Facturado DOP]]</f>
        <v>38467.58</v>
      </c>
      <c r="J59" s="6">
        <f>+Tabla1[[#This Row],[Monto Facturado DOP]]-Tabla1[[#This Row],[Monto Pagado DOP]]</f>
        <v>0</v>
      </c>
      <c r="K59" s="4" t="s">
        <v>461</v>
      </c>
      <c r="L59" s="8">
        <f>+Tabla1[[#This Row],[Fecha de Documento]]+15</f>
        <v>45650</v>
      </c>
      <c r="U59" s="1"/>
    </row>
    <row r="60" spans="1:21" ht="94.5" x14ac:dyDescent="0.25">
      <c r="A60" s="3">
        <v>51</v>
      </c>
      <c r="B60" s="4" t="s">
        <v>449</v>
      </c>
      <c r="C60" s="8" t="s">
        <v>19</v>
      </c>
      <c r="D60" s="3">
        <v>14130</v>
      </c>
      <c r="E60" s="8" t="s">
        <v>29</v>
      </c>
      <c r="F60" s="4" t="s">
        <v>391</v>
      </c>
      <c r="G60" s="4" t="s">
        <v>392</v>
      </c>
      <c r="H60" s="6">
        <v>127950</v>
      </c>
      <c r="I60" s="6">
        <f>+Tabla1[[#This Row],[Monto Facturado DOP]]</f>
        <v>127950</v>
      </c>
      <c r="J60" s="6">
        <f>+Tabla1[[#This Row],[Monto Facturado DOP]]-Tabla1[[#This Row],[Monto Pagado DOP]]</f>
        <v>0</v>
      </c>
      <c r="K60" s="4" t="s">
        <v>461</v>
      </c>
      <c r="L60" s="8">
        <f>+Tabla1[[#This Row],[Fecha de Documento]]+15</f>
        <v>45647</v>
      </c>
      <c r="U60" s="1"/>
    </row>
    <row r="61" spans="1:21" ht="94.5" x14ac:dyDescent="0.25">
      <c r="A61" s="3">
        <v>52</v>
      </c>
      <c r="B61" s="4" t="s">
        <v>449</v>
      </c>
      <c r="C61" s="8" t="s">
        <v>19</v>
      </c>
      <c r="D61" s="3">
        <v>14130</v>
      </c>
      <c r="E61" s="8" t="s">
        <v>393</v>
      </c>
      <c r="F61" s="4" t="s">
        <v>391</v>
      </c>
      <c r="G61" s="4" t="s">
        <v>392</v>
      </c>
      <c r="H61" s="6">
        <v>20950</v>
      </c>
      <c r="I61" s="6">
        <f>+Tabla1[[#This Row],[Monto Facturado DOP]]</f>
        <v>20950</v>
      </c>
      <c r="J61" s="6">
        <f>+Tabla1[[#This Row],[Monto Facturado DOP]]-Tabla1[[#This Row],[Monto Pagado DOP]]</f>
        <v>0</v>
      </c>
      <c r="K61" s="4" t="s">
        <v>461</v>
      </c>
      <c r="L61" s="8">
        <f>+Tabla1[[#This Row],[Fecha de Documento]]+15</f>
        <v>45647</v>
      </c>
      <c r="U61" s="1"/>
    </row>
    <row r="62" spans="1:21" ht="157.5" x14ac:dyDescent="0.25">
      <c r="A62" s="3">
        <v>53</v>
      </c>
      <c r="B62" s="4" t="s">
        <v>449</v>
      </c>
      <c r="C62" s="8" t="s">
        <v>19</v>
      </c>
      <c r="D62" s="3">
        <v>14138</v>
      </c>
      <c r="E62" s="8" t="s">
        <v>10</v>
      </c>
      <c r="F62" s="4" t="s">
        <v>211</v>
      </c>
      <c r="G62" s="4" t="s">
        <v>212</v>
      </c>
      <c r="H62" s="6">
        <v>161984.5</v>
      </c>
      <c r="I62" s="6">
        <f>+Tabla1[[#This Row],[Monto Facturado DOP]]</f>
        <v>161984.5</v>
      </c>
      <c r="J62" s="6">
        <f>+Tabla1[[#This Row],[Monto Facturado DOP]]-Tabla1[[#This Row],[Monto Pagado DOP]]</f>
        <v>0</v>
      </c>
      <c r="K62" s="4" t="s">
        <v>461</v>
      </c>
      <c r="L62" s="8">
        <f>+Tabla1[[#This Row],[Fecha de Documento]]+15</f>
        <v>45647</v>
      </c>
      <c r="U62" s="1"/>
    </row>
    <row r="63" spans="1:21" ht="173.25" x14ac:dyDescent="0.25">
      <c r="A63" s="3">
        <v>54</v>
      </c>
      <c r="B63" s="4" t="s">
        <v>449</v>
      </c>
      <c r="C63" s="8" t="s">
        <v>19</v>
      </c>
      <c r="D63" s="3">
        <v>14140</v>
      </c>
      <c r="E63" s="8" t="s">
        <v>51</v>
      </c>
      <c r="F63" s="4" t="s">
        <v>379</v>
      </c>
      <c r="G63" s="4" t="s">
        <v>380</v>
      </c>
      <c r="H63" s="6">
        <v>165000</v>
      </c>
      <c r="I63" s="6">
        <f>+Tabla1[[#This Row],[Monto Facturado DOP]]</f>
        <v>165000</v>
      </c>
      <c r="J63" s="6">
        <f>+Tabla1[[#This Row],[Monto Facturado DOP]]-Tabla1[[#This Row],[Monto Pagado DOP]]</f>
        <v>0</v>
      </c>
      <c r="K63" s="4" t="s">
        <v>461</v>
      </c>
      <c r="L63" s="8">
        <f>+Tabla1[[#This Row],[Fecha de Documento]]+15</f>
        <v>45647</v>
      </c>
      <c r="U63" s="1"/>
    </row>
    <row r="64" spans="1:21" ht="141.75" x14ac:dyDescent="0.25">
      <c r="A64" s="3">
        <v>55</v>
      </c>
      <c r="B64" s="4" t="s">
        <v>449</v>
      </c>
      <c r="C64" s="8" t="s">
        <v>19</v>
      </c>
      <c r="D64" s="3">
        <v>14149</v>
      </c>
      <c r="E64" s="8" t="s">
        <v>126</v>
      </c>
      <c r="F64" s="4" t="s">
        <v>387</v>
      </c>
      <c r="G64" s="4" t="s">
        <v>388</v>
      </c>
      <c r="H64" s="6">
        <v>254290</v>
      </c>
      <c r="I64" s="6">
        <f>+Tabla1[[#This Row],[Monto Facturado DOP]]</f>
        <v>254290</v>
      </c>
      <c r="J64" s="6">
        <f>+Tabla1[[#This Row],[Monto Facturado DOP]]-Tabla1[[#This Row],[Monto Pagado DOP]]</f>
        <v>0</v>
      </c>
      <c r="K64" s="4" t="s">
        <v>461</v>
      </c>
      <c r="L64" s="8">
        <f>+Tabla1[[#This Row],[Fecha de Documento]]+15</f>
        <v>45647</v>
      </c>
      <c r="U64" s="1"/>
    </row>
    <row r="65" spans="1:21" ht="126" x14ac:dyDescent="0.25">
      <c r="A65" s="3">
        <v>56</v>
      </c>
      <c r="B65" s="4" t="s">
        <v>449</v>
      </c>
      <c r="C65" s="8" t="s">
        <v>19</v>
      </c>
      <c r="D65" s="3">
        <v>14159</v>
      </c>
      <c r="E65" s="8" t="s">
        <v>29</v>
      </c>
      <c r="F65" s="4" t="s">
        <v>309</v>
      </c>
      <c r="G65" s="4" t="s">
        <v>314</v>
      </c>
      <c r="H65" s="6">
        <v>89775</v>
      </c>
      <c r="I65" s="6">
        <f>+Tabla1[[#This Row],[Monto Facturado DOP]]</f>
        <v>89775</v>
      </c>
      <c r="J65" s="6">
        <f>+Tabla1[[#This Row],[Monto Facturado DOP]]-Tabla1[[#This Row],[Monto Pagado DOP]]</f>
        <v>0</v>
      </c>
      <c r="K65" s="4" t="s">
        <v>461</v>
      </c>
      <c r="L65" s="8">
        <f>+Tabla1[[#This Row],[Fecha de Documento]]+15</f>
        <v>45647</v>
      </c>
      <c r="U65" s="1"/>
    </row>
    <row r="66" spans="1:21" ht="126" x14ac:dyDescent="0.25">
      <c r="A66" s="3">
        <v>57</v>
      </c>
      <c r="B66" s="4" t="s">
        <v>449</v>
      </c>
      <c r="C66" s="8" t="s">
        <v>19</v>
      </c>
      <c r="D66" s="3">
        <v>14165</v>
      </c>
      <c r="E66" s="8" t="s">
        <v>33</v>
      </c>
      <c r="F66" s="4" t="s">
        <v>309</v>
      </c>
      <c r="G66" s="4" t="s">
        <v>310</v>
      </c>
      <c r="H66" s="6">
        <v>76655.199999999997</v>
      </c>
      <c r="I66" s="6">
        <f>+Tabla1[[#This Row],[Monto Facturado DOP]]</f>
        <v>76655.199999999997</v>
      </c>
      <c r="J66" s="6">
        <f>+Tabla1[[#This Row],[Monto Facturado DOP]]-Tabla1[[#This Row],[Monto Pagado DOP]]</f>
        <v>0</v>
      </c>
      <c r="K66" s="4" t="s">
        <v>461</v>
      </c>
      <c r="L66" s="8">
        <f>+Tabla1[[#This Row],[Fecha de Documento]]+15</f>
        <v>45647</v>
      </c>
      <c r="U66" s="1"/>
    </row>
    <row r="67" spans="1:21" ht="141.75" x14ac:dyDescent="0.25">
      <c r="A67" s="3">
        <v>58</v>
      </c>
      <c r="B67" s="4" t="s">
        <v>449</v>
      </c>
      <c r="C67" s="8" t="s">
        <v>19</v>
      </c>
      <c r="D67" s="3">
        <v>14169</v>
      </c>
      <c r="E67" s="8" t="s">
        <v>65</v>
      </c>
      <c r="F67" s="4" t="s">
        <v>304</v>
      </c>
      <c r="G67" s="4" t="s">
        <v>306</v>
      </c>
      <c r="H67" s="6">
        <v>388088.62</v>
      </c>
      <c r="I67" s="6">
        <f>+Tabla1[[#This Row],[Monto Facturado DOP]]</f>
        <v>388088.62</v>
      </c>
      <c r="J67" s="6">
        <f>+Tabla1[[#This Row],[Monto Facturado DOP]]-Tabla1[[#This Row],[Monto Pagado DOP]]</f>
        <v>0</v>
      </c>
      <c r="K67" s="4" t="s">
        <v>461</v>
      </c>
      <c r="L67" s="8">
        <f>+Tabla1[[#This Row],[Fecha de Documento]]+15</f>
        <v>45647</v>
      </c>
      <c r="U67" s="1"/>
    </row>
    <row r="68" spans="1:21" ht="126" x14ac:dyDescent="0.25">
      <c r="A68" s="3">
        <v>59</v>
      </c>
      <c r="B68" s="4" t="s">
        <v>449</v>
      </c>
      <c r="C68" s="8" t="s">
        <v>19</v>
      </c>
      <c r="D68" s="3">
        <v>14175</v>
      </c>
      <c r="E68" s="8" t="s">
        <v>65</v>
      </c>
      <c r="F68" s="4" t="s">
        <v>332</v>
      </c>
      <c r="G68" s="4" t="s">
        <v>333</v>
      </c>
      <c r="H68" s="6">
        <v>98471</v>
      </c>
      <c r="I68" s="6">
        <f>+Tabla1[[#This Row],[Monto Facturado DOP]]</f>
        <v>98471</v>
      </c>
      <c r="J68" s="6">
        <f>+Tabla1[[#This Row],[Monto Facturado DOP]]-Tabla1[[#This Row],[Monto Pagado DOP]]</f>
        <v>0</v>
      </c>
      <c r="K68" s="4" t="s">
        <v>461</v>
      </c>
      <c r="L68" s="8">
        <f>+Tabla1[[#This Row],[Fecha de Documento]]+15</f>
        <v>45647</v>
      </c>
      <c r="U68" s="1"/>
    </row>
    <row r="69" spans="1:21" ht="126" x14ac:dyDescent="0.25">
      <c r="A69" s="3">
        <v>60</v>
      </c>
      <c r="B69" s="4" t="s">
        <v>449</v>
      </c>
      <c r="C69" s="8" t="s">
        <v>19</v>
      </c>
      <c r="D69" s="3">
        <v>14178</v>
      </c>
      <c r="E69" s="8" t="s">
        <v>62</v>
      </c>
      <c r="F69" s="4" t="s">
        <v>319</v>
      </c>
      <c r="G69" s="4" t="s">
        <v>320</v>
      </c>
      <c r="H69" s="6">
        <v>426000</v>
      </c>
      <c r="I69" s="6">
        <f>+Tabla1[[#This Row],[Monto Facturado DOP]]</f>
        <v>426000</v>
      </c>
      <c r="J69" s="6">
        <f>+Tabla1[[#This Row],[Monto Facturado DOP]]-Tabla1[[#This Row],[Monto Pagado DOP]]</f>
        <v>0</v>
      </c>
      <c r="K69" s="4" t="s">
        <v>461</v>
      </c>
      <c r="L69" s="8">
        <f>+Tabla1[[#This Row],[Fecha de Documento]]+15</f>
        <v>45647</v>
      </c>
      <c r="U69" s="1"/>
    </row>
    <row r="70" spans="1:21" ht="141.75" x14ac:dyDescent="0.25">
      <c r="A70" s="3">
        <v>61</v>
      </c>
      <c r="B70" s="4" t="s">
        <v>449</v>
      </c>
      <c r="C70" s="8" t="s">
        <v>11</v>
      </c>
      <c r="D70" s="3">
        <v>14205</v>
      </c>
      <c r="E70" s="8" t="s">
        <v>7</v>
      </c>
      <c r="F70" s="4" t="s">
        <v>268</v>
      </c>
      <c r="G70" s="4" t="s">
        <v>269</v>
      </c>
      <c r="H70" s="6">
        <v>60501.55</v>
      </c>
      <c r="I70" s="6">
        <f>+Tabla1[[#This Row],[Monto Facturado DOP]]</f>
        <v>60501.55</v>
      </c>
      <c r="J70" s="6">
        <f>+Tabla1[[#This Row],[Monto Facturado DOP]]-Tabla1[[#This Row],[Monto Pagado DOP]]</f>
        <v>0</v>
      </c>
      <c r="K70" s="4" t="s">
        <v>461</v>
      </c>
      <c r="L70" s="8">
        <f>+Tabla1[[#This Row],[Fecha de Documento]]+15</f>
        <v>45650</v>
      </c>
      <c r="U70" s="1"/>
    </row>
    <row r="71" spans="1:21" ht="126" x14ac:dyDescent="0.25">
      <c r="A71" s="3">
        <v>62</v>
      </c>
      <c r="B71" s="4" t="s">
        <v>449</v>
      </c>
      <c r="C71" s="8" t="s">
        <v>11</v>
      </c>
      <c r="D71" s="3">
        <v>14207</v>
      </c>
      <c r="E71" s="8" t="s">
        <v>25</v>
      </c>
      <c r="F71" s="4" t="s">
        <v>362</v>
      </c>
      <c r="G71" s="4" t="s">
        <v>363</v>
      </c>
      <c r="H71" s="6">
        <v>11015.77</v>
      </c>
      <c r="I71" s="6">
        <f>+Tabla1[[#This Row],[Monto Facturado DOP]]</f>
        <v>11015.77</v>
      </c>
      <c r="J71" s="6">
        <f>+Tabla1[[#This Row],[Monto Facturado DOP]]-Tabla1[[#This Row],[Monto Pagado DOP]]</f>
        <v>0</v>
      </c>
      <c r="K71" s="4" t="s">
        <v>461</v>
      </c>
      <c r="L71" s="8">
        <f>+Tabla1[[#This Row],[Fecha de Documento]]+15</f>
        <v>45650</v>
      </c>
      <c r="U71" s="1"/>
    </row>
    <row r="72" spans="1:21" ht="126" x14ac:dyDescent="0.25">
      <c r="A72" s="3">
        <v>63</v>
      </c>
      <c r="B72" s="4" t="s">
        <v>449</v>
      </c>
      <c r="C72" s="8" t="s">
        <v>11</v>
      </c>
      <c r="D72" s="3">
        <v>14212</v>
      </c>
      <c r="E72" s="8" t="s">
        <v>33</v>
      </c>
      <c r="F72" s="4" t="s">
        <v>247</v>
      </c>
      <c r="G72" s="4" t="s">
        <v>248</v>
      </c>
      <c r="H72" s="6">
        <v>11515</v>
      </c>
      <c r="I72" s="6">
        <f>+Tabla1[[#This Row],[Monto Facturado DOP]]</f>
        <v>11515</v>
      </c>
      <c r="J72" s="6">
        <f>+Tabla1[[#This Row],[Monto Facturado DOP]]-Tabla1[[#This Row],[Monto Pagado DOP]]</f>
        <v>0</v>
      </c>
      <c r="K72" s="4" t="s">
        <v>461</v>
      </c>
      <c r="L72" s="8">
        <f>+Tabla1[[#This Row],[Fecha de Documento]]+15</f>
        <v>45650</v>
      </c>
      <c r="U72" s="1"/>
    </row>
    <row r="73" spans="1:21" ht="126" x14ac:dyDescent="0.25">
      <c r="A73" s="3">
        <v>64</v>
      </c>
      <c r="B73" s="4" t="s">
        <v>449</v>
      </c>
      <c r="C73" s="8" t="s">
        <v>11</v>
      </c>
      <c r="D73" s="3">
        <v>14235</v>
      </c>
      <c r="E73" s="8" t="s">
        <v>69</v>
      </c>
      <c r="F73" s="4" t="s">
        <v>133</v>
      </c>
      <c r="G73" s="4" t="s">
        <v>134</v>
      </c>
      <c r="H73" s="6">
        <v>94720</v>
      </c>
      <c r="I73" s="6">
        <f>+Tabla1[[#This Row],[Monto Facturado DOP]]</f>
        <v>94720</v>
      </c>
      <c r="J73" s="6">
        <f>+Tabla1[[#This Row],[Monto Facturado DOP]]-Tabla1[[#This Row],[Monto Pagado DOP]]</f>
        <v>0</v>
      </c>
      <c r="K73" s="4" t="s">
        <v>461</v>
      </c>
      <c r="L73" s="8">
        <f>+Tabla1[[#This Row],[Fecha de Documento]]+15</f>
        <v>45650</v>
      </c>
      <c r="U73" s="1"/>
    </row>
    <row r="74" spans="1:21" ht="126" x14ac:dyDescent="0.25">
      <c r="A74" s="3">
        <v>65</v>
      </c>
      <c r="B74" s="4" t="s">
        <v>449</v>
      </c>
      <c r="C74" s="8" t="s">
        <v>11</v>
      </c>
      <c r="D74" s="3">
        <v>14238</v>
      </c>
      <c r="E74" s="8" t="s">
        <v>62</v>
      </c>
      <c r="F74" s="4" t="s">
        <v>319</v>
      </c>
      <c r="G74" s="4" t="s">
        <v>322</v>
      </c>
      <c r="H74" s="6">
        <v>358500</v>
      </c>
      <c r="I74" s="6">
        <f>+Tabla1[[#This Row],[Monto Facturado DOP]]</f>
        <v>358500</v>
      </c>
      <c r="J74" s="6">
        <f>+Tabla1[[#This Row],[Monto Facturado DOP]]-Tabla1[[#This Row],[Monto Pagado DOP]]</f>
        <v>0</v>
      </c>
      <c r="K74" s="4" t="s">
        <v>461</v>
      </c>
      <c r="L74" s="8">
        <f>+Tabla1[[#This Row],[Fecha de Documento]]+15</f>
        <v>45650</v>
      </c>
      <c r="U74" s="1"/>
    </row>
    <row r="75" spans="1:21" ht="141.75" x14ac:dyDescent="0.25">
      <c r="A75" s="3">
        <v>66</v>
      </c>
      <c r="B75" s="4" t="s">
        <v>449</v>
      </c>
      <c r="C75" s="8" t="s">
        <v>11</v>
      </c>
      <c r="D75" s="3">
        <v>14250</v>
      </c>
      <c r="E75" s="8" t="s">
        <v>65</v>
      </c>
      <c r="F75" s="4" t="s">
        <v>377</v>
      </c>
      <c r="G75" s="4" t="s">
        <v>378</v>
      </c>
      <c r="H75" s="6">
        <v>55000</v>
      </c>
      <c r="I75" s="6">
        <f>+Tabla1[[#This Row],[Monto Facturado DOP]]</f>
        <v>55000</v>
      </c>
      <c r="J75" s="6">
        <f>+Tabla1[[#This Row],[Monto Facturado DOP]]-Tabla1[[#This Row],[Monto Pagado DOP]]</f>
        <v>0</v>
      </c>
      <c r="K75" s="4" t="s">
        <v>461</v>
      </c>
      <c r="L75" s="8">
        <f>+Tabla1[[#This Row],[Fecha de Documento]]+15</f>
        <v>45650</v>
      </c>
      <c r="U75" s="1"/>
    </row>
    <row r="76" spans="1:21" ht="141.75" x14ac:dyDescent="0.25">
      <c r="A76" s="3">
        <v>67</v>
      </c>
      <c r="B76" s="4" t="s">
        <v>449</v>
      </c>
      <c r="C76" s="8" t="s">
        <v>11</v>
      </c>
      <c r="D76" s="3">
        <v>14250</v>
      </c>
      <c r="E76" s="8" t="s">
        <v>122</v>
      </c>
      <c r="F76" s="4" t="s">
        <v>377</v>
      </c>
      <c r="G76" s="4" t="s">
        <v>378</v>
      </c>
      <c r="H76" s="6">
        <v>22500</v>
      </c>
      <c r="I76" s="6">
        <f>+Tabla1[[#This Row],[Monto Facturado DOP]]</f>
        <v>22500</v>
      </c>
      <c r="J76" s="6">
        <f>+Tabla1[[#This Row],[Monto Facturado DOP]]-Tabla1[[#This Row],[Monto Pagado DOP]]</f>
        <v>0</v>
      </c>
      <c r="K76" s="4" t="s">
        <v>461</v>
      </c>
      <c r="L76" s="8">
        <f>+Tabla1[[#This Row],[Fecha de Documento]]+15</f>
        <v>45650</v>
      </c>
      <c r="U76" s="1"/>
    </row>
    <row r="77" spans="1:21" ht="173.25" x14ac:dyDescent="0.25">
      <c r="A77" s="3">
        <v>68</v>
      </c>
      <c r="B77" s="4" t="s">
        <v>449</v>
      </c>
      <c r="C77" s="8" t="s">
        <v>11</v>
      </c>
      <c r="D77" s="3">
        <v>14254</v>
      </c>
      <c r="E77" s="8" t="s">
        <v>36</v>
      </c>
      <c r="F77" s="4" t="s">
        <v>169</v>
      </c>
      <c r="G77" s="4" t="s">
        <v>170</v>
      </c>
      <c r="H77" s="6">
        <v>1498477.28</v>
      </c>
      <c r="I77" s="6">
        <f>+Tabla1[[#This Row],[Monto Facturado DOP]]</f>
        <v>1498477.28</v>
      </c>
      <c r="J77" s="6">
        <f>+Tabla1[[#This Row],[Monto Facturado DOP]]-Tabla1[[#This Row],[Monto Pagado DOP]]</f>
        <v>0</v>
      </c>
      <c r="K77" s="4" t="s">
        <v>461</v>
      </c>
      <c r="L77" s="8">
        <f>+Tabla1[[#This Row],[Fecha de Documento]]+15</f>
        <v>45650</v>
      </c>
      <c r="U77" s="1"/>
    </row>
    <row r="78" spans="1:21" ht="157.5" x14ac:dyDescent="0.25">
      <c r="A78" s="3">
        <v>69</v>
      </c>
      <c r="B78" s="4" t="s">
        <v>449</v>
      </c>
      <c r="C78" s="8" t="s">
        <v>11</v>
      </c>
      <c r="D78" s="3">
        <v>14267</v>
      </c>
      <c r="E78" s="8" t="s">
        <v>60</v>
      </c>
      <c r="F78" s="4" t="s">
        <v>128</v>
      </c>
      <c r="G78" s="4" t="s">
        <v>129</v>
      </c>
      <c r="H78" s="6">
        <v>167600</v>
      </c>
      <c r="I78" s="6">
        <f>+Tabla1[[#This Row],[Monto Facturado DOP]]</f>
        <v>167600</v>
      </c>
      <c r="J78" s="6">
        <f>+Tabla1[[#This Row],[Monto Facturado DOP]]-Tabla1[[#This Row],[Monto Pagado DOP]]</f>
        <v>0</v>
      </c>
      <c r="K78" s="4" t="s">
        <v>461</v>
      </c>
      <c r="L78" s="8">
        <f>+Tabla1[[#This Row],[Fecha de Documento]]+15</f>
        <v>45650</v>
      </c>
      <c r="U78" s="1"/>
    </row>
    <row r="79" spans="1:21" ht="126" x14ac:dyDescent="0.25">
      <c r="A79" s="3">
        <v>70</v>
      </c>
      <c r="B79" s="4" t="s">
        <v>449</v>
      </c>
      <c r="C79" s="8" t="s">
        <v>11</v>
      </c>
      <c r="D79" s="3">
        <v>14272</v>
      </c>
      <c r="E79" s="8" t="s">
        <v>10</v>
      </c>
      <c r="F79" s="4" t="s">
        <v>8</v>
      </c>
      <c r="G79" s="4" t="s">
        <v>9</v>
      </c>
      <c r="H79" s="6">
        <v>37760</v>
      </c>
      <c r="I79" s="6">
        <f>+Tabla1[[#This Row],[Monto Facturado DOP]]</f>
        <v>37760</v>
      </c>
      <c r="J79" s="6">
        <f>+Tabla1[[#This Row],[Monto Facturado DOP]]-Tabla1[[#This Row],[Monto Pagado DOP]]</f>
        <v>0</v>
      </c>
      <c r="K79" s="4" t="s">
        <v>461</v>
      </c>
      <c r="L79" s="8">
        <f>+Tabla1[[#This Row],[Fecha de Documento]]+15</f>
        <v>45650</v>
      </c>
      <c r="U79" s="1"/>
    </row>
    <row r="80" spans="1:21" ht="126" x14ac:dyDescent="0.25">
      <c r="A80" s="3">
        <v>71</v>
      </c>
      <c r="B80" s="4" t="s">
        <v>449</v>
      </c>
      <c r="C80" s="8" t="s">
        <v>30</v>
      </c>
      <c r="D80" s="3">
        <v>14297</v>
      </c>
      <c r="E80" s="8" t="s">
        <v>65</v>
      </c>
      <c r="F80" s="4" t="s">
        <v>264</v>
      </c>
      <c r="G80" s="4" t="s">
        <v>265</v>
      </c>
      <c r="H80" s="6">
        <v>17396.57</v>
      </c>
      <c r="I80" s="6">
        <f>+Tabla1[[#This Row],[Monto Facturado DOP]]</f>
        <v>17396.57</v>
      </c>
      <c r="J80" s="6">
        <f>+Tabla1[[#This Row],[Monto Facturado DOP]]-Tabla1[[#This Row],[Monto Pagado DOP]]</f>
        <v>0</v>
      </c>
      <c r="K80" s="4" t="s">
        <v>461</v>
      </c>
      <c r="L80" s="8">
        <f>+Tabla1[[#This Row],[Fecha de Documento]]+15</f>
        <v>45651</v>
      </c>
      <c r="U80" s="1"/>
    </row>
    <row r="81" spans="1:21" ht="141.75" x14ac:dyDescent="0.25">
      <c r="A81" s="3">
        <v>72</v>
      </c>
      <c r="B81" s="4" t="s">
        <v>449</v>
      </c>
      <c r="C81" s="8" t="s">
        <v>30</v>
      </c>
      <c r="D81" s="3">
        <v>14347</v>
      </c>
      <c r="E81" s="8" t="s">
        <v>7</v>
      </c>
      <c r="F81" s="4" t="s">
        <v>104</v>
      </c>
      <c r="G81" s="4" t="s">
        <v>105</v>
      </c>
      <c r="H81" s="6">
        <v>853492.5</v>
      </c>
      <c r="I81" s="6">
        <f>+Tabla1[[#This Row],[Monto Facturado DOP]]</f>
        <v>853492.5</v>
      </c>
      <c r="J81" s="6">
        <f>+Tabla1[[#This Row],[Monto Facturado DOP]]-Tabla1[[#This Row],[Monto Pagado DOP]]</f>
        <v>0</v>
      </c>
      <c r="K81" s="4" t="s">
        <v>461</v>
      </c>
      <c r="L81" s="8">
        <f>+Tabla1[[#This Row],[Fecha de Documento]]+15</f>
        <v>45651</v>
      </c>
      <c r="U81" s="1"/>
    </row>
    <row r="82" spans="1:21" ht="110.25" x14ac:dyDescent="0.25">
      <c r="A82" s="3">
        <v>73</v>
      </c>
      <c r="B82" s="4" t="s">
        <v>449</v>
      </c>
      <c r="C82" s="8" t="s">
        <v>30</v>
      </c>
      <c r="D82" s="3">
        <v>14366</v>
      </c>
      <c r="E82" s="8" t="s">
        <v>60</v>
      </c>
      <c r="F82" s="4" t="s">
        <v>337</v>
      </c>
      <c r="G82" s="4" t="s">
        <v>338</v>
      </c>
      <c r="H82" s="6">
        <v>47606.400000000001</v>
      </c>
      <c r="I82" s="6">
        <f>+Tabla1[[#This Row],[Monto Facturado DOP]]</f>
        <v>47606.400000000001</v>
      </c>
      <c r="J82" s="6">
        <f>+Tabla1[[#This Row],[Monto Facturado DOP]]-Tabla1[[#This Row],[Monto Pagado DOP]]</f>
        <v>0</v>
      </c>
      <c r="K82" s="4" t="s">
        <v>461</v>
      </c>
      <c r="L82" s="8">
        <f>+Tabla1[[#This Row],[Fecha de Documento]]+15</f>
        <v>45651</v>
      </c>
      <c r="U82" s="1"/>
    </row>
    <row r="83" spans="1:21" ht="157.5" x14ac:dyDescent="0.25">
      <c r="A83" s="3">
        <v>74</v>
      </c>
      <c r="B83" s="4" t="s">
        <v>449</v>
      </c>
      <c r="C83" s="8" t="s">
        <v>30</v>
      </c>
      <c r="D83" s="3">
        <v>14369</v>
      </c>
      <c r="E83" s="8" t="s">
        <v>7</v>
      </c>
      <c r="F83" s="4" t="s">
        <v>104</v>
      </c>
      <c r="G83" s="4" t="s">
        <v>106</v>
      </c>
      <c r="H83" s="6">
        <v>208190</v>
      </c>
      <c r="I83" s="6">
        <f>+Tabla1[[#This Row],[Monto Facturado DOP]]</f>
        <v>208190</v>
      </c>
      <c r="J83" s="6">
        <f>+Tabla1[[#This Row],[Monto Facturado DOP]]-Tabla1[[#This Row],[Monto Pagado DOP]]</f>
        <v>0</v>
      </c>
      <c r="K83" s="4" t="s">
        <v>461</v>
      </c>
      <c r="L83" s="8">
        <f>+Tabla1[[#This Row],[Fecha de Documento]]+15</f>
        <v>45651</v>
      </c>
      <c r="U83" s="1"/>
    </row>
    <row r="84" spans="1:21" ht="157.5" x14ac:dyDescent="0.25">
      <c r="A84" s="3">
        <v>75</v>
      </c>
      <c r="B84" s="4" t="s">
        <v>449</v>
      </c>
      <c r="C84" s="8" t="s">
        <v>30</v>
      </c>
      <c r="D84" s="3">
        <v>14371</v>
      </c>
      <c r="E84" s="8" t="s">
        <v>69</v>
      </c>
      <c r="F84" s="4" t="s">
        <v>280</v>
      </c>
      <c r="G84" s="4" t="s">
        <v>284</v>
      </c>
      <c r="H84" s="6">
        <v>48852</v>
      </c>
      <c r="I84" s="6">
        <f>+Tabla1[[#This Row],[Monto Facturado DOP]]</f>
        <v>48852</v>
      </c>
      <c r="J84" s="6">
        <f>+Tabla1[[#This Row],[Monto Facturado DOP]]-Tabla1[[#This Row],[Monto Pagado DOP]]</f>
        <v>0</v>
      </c>
      <c r="K84" s="4" t="s">
        <v>461</v>
      </c>
      <c r="L84" s="8">
        <f>+Tabla1[[#This Row],[Fecha de Documento]]+15</f>
        <v>45651</v>
      </c>
      <c r="U84" s="1"/>
    </row>
    <row r="85" spans="1:21" ht="157.5" x14ac:dyDescent="0.25">
      <c r="A85" s="3">
        <v>76</v>
      </c>
      <c r="B85" s="4" t="s">
        <v>449</v>
      </c>
      <c r="C85" s="8" t="s">
        <v>30</v>
      </c>
      <c r="D85" s="3">
        <v>14371</v>
      </c>
      <c r="E85" s="8" t="s">
        <v>283</v>
      </c>
      <c r="F85" s="4" t="s">
        <v>280</v>
      </c>
      <c r="G85" s="4" t="s">
        <v>284</v>
      </c>
      <c r="H85" s="6">
        <v>278480</v>
      </c>
      <c r="I85" s="6">
        <f>+Tabla1[[#This Row],[Monto Facturado DOP]]</f>
        <v>278480</v>
      </c>
      <c r="J85" s="6">
        <f>+Tabla1[[#This Row],[Monto Facturado DOP]]-Tabla1[[#This Row],[Monto Pagado DOP]]</f>
        <v>0</v>
      </c>
      <c r="K85" s="4" t="s">
        <v>461</v>
      </c>
      <c r="L85" s="8">
        <f>+Tabla1[[#This Row],[Fecha de Documento]]+15</f>
        <v>45651</v>
      </c>
      <c r="U85" s="1"/>
    </row>
    <row r="86" spans="1:21" ht="189" x14ac:dyDescent="0.25">
      <c r="A86" s="3">
        <v>77</v>
      </c>
      <c r="B86" s="4" t="s">
        <v>449</v>
      </c>
      <c r="C86" s="8" t="s">
        <v>46</v>
      </c>
      <c r="D86" s="3">
        <v>14381</v>
      </c>
      <c r="E86" s="8" t="s">
        <v>60</v>
      </c>
      <c r="F86" s="4" t="s">
        <v>151</v>
      </c>
      <c r="G86" s="4" t="s">
        <v>152</v>
      </c>
      <c r="H86" s="6">
        <v>4856880</v>
      </c>
      <c r="I86" s="6">
        <f>+Tabla1[[#This Row],[Monto Facturado DOP]]</f>
        <v>4856880</v>
      </c>
      <c r="J86" s="6">
        <f>+Tabla1[[#This Row],[Monto Facturado DOP]]-Tabla1[[#This Row],[Monto Pagado DOP]]</f>
        <v>0</v>
      </c>
      <c r="K86" s="4" t="s">
        <v>461</v>
      </c>
      <c r="L86" s="8">
        <f>+Tabla1[[#This Row],[Fecha de Documento]]+15</f>
        <v>45652</v>
      </c>
      <c r="U86" s="1"/>
    </row>
    <row r="87" spans="1:21" ht="126" x14ac:dyDescent="0.25">
      <c r="A87" s="3">
        <v>78</v>
      </c>
      <c r="B87" s="4" t="s">
        <v>449</v>
      </c>
      <c r="C87" s="8" t="s">
        <v>37</v>
      </c>
      <c r="D87" s="3">
        <v>14417</v>
      </c>
      <c r="E87" s="8" t="s">
        <v>62</v>
      </c>
      <c r="F87" s="4" t="s">
        <v>299</v>
      </c>
      <c r="G87" s="4" t="s">
        <v>300</v>
      </c>
      <c r="H87" s="6">
        <v>54221</v>
      </c>
      <c r="I87" s="6">
        <f>+Tabla1[[#This Row],[Monto Facturado DOP]]</f>
        <v>54221</v>
      </c>
      <c r="J87" s="6">
        <f>+Tabla1[[#This Row],[Monto Facturado DOP]]-Tabla1[[#This Row],[Monto Pagado DOP]]</f>
        <v>0</v>
      </c>
      <c r="K87" s="4" t="s">
        <v>461</v>
      </c>
      <c r="L87" s="8">
        <f>+Tabla1[[#This Row],[Fecha de Documento]]+15</f>
        <v>45653</v>
      </c>
      <c r="U87" s="1"/>
    </row>
    <row r="88" spans="1:21" ht="126" x14ac:dyDescent="0.25">
      <c r="A88" s="3">
        <v>79</v>
      </c>
      <c r="B88" s="4" t="s">
        <v>449</v>
      </c>
      <c r="C88" s="8" t="s">
        <v>37</v>
      </c>
      <c r="D88" s="3">
        <v>14417</v>
      </c>
      <c r="E88" s="8" t="s">
        <v>25</v>
      </c>
      <c r="F88" s="4" t="s">
        <v>299</v>
      </c>
      <c r="G88" s="4" t="s">
        <v>300</v>
      </c>
      <c r="H88" s="6">
        <v>75579</v>
      </c>
      <c r="I88" s="6">
        <f>+Tabla1[[#This Row],[Monto Facturado DOP]]</f>
        <v>75579</v>
      </c>
      <c r="J88" s="6">
        <f>+Tabla1[[#This Row],[Monto Facturado DOP]]-Tabla1[[#This Row],[Monto Pagado DOP]]</f>
        <v>0</v>
      </c>
      <c r="K88" s="4" t="s">
        <v>461</v>
      </c>
      <c r="L88" s="8">
        <f>+Tabla1[[#This Row],[Fecha de Documento]]+15</f>
        <v>45653</v>
      </c>
      <c r="U88" s="1"/>
    </row>
    <row r="89" spans="1:21" ht="126" x14ac:dyDescent="0.25">
      <c r="A89" s="3">
        <v>80</v>
      </c>
      <c r="B89" s="4" t="s">
        <v>449</v>
      </c>
      <c r="C89" s="8" t="s">
        <v>37</v>
      </c>
      <c r="D89" s="3">
        <v>14417</v>
      </c>
      <c r="E89" s="8" t="s">
        <v>65</v>
      </c>
      <c r="F89" s="4" t="s">
        <v>299</v>
      </c>
      <c r="G89" s="4" t="s">
        <v>300</v>
      </c>
      <c r="H89" s="6">
        <v>29500</v>
      </c>
      <c r="I89" s="6">
        <f>+Tabla1[[#This Row],[Monto Facturado DOP]]</f>
        <v>29500</v>
      </c>
      <c r="J89" s="6">
        <f>+Tabla1[[#This Row],[Monto Facturado DOP]]-Tabla1[[#This Row],[Monto Pagado DOP]]</f>
        <v>0</v>
      </c>
      <c r="K89" s="4" t="s">
        <v>461</v>
      </c>
      <c r="L89" s="8">
        <f>+Tabla1[[#This Row],[Fecha de Documento]]+15</f>
        <v>45653</v>
      </c>
      <c r="U89" s="1"/>
    </row>
    <row r="90" spans="1:21" ht="141.75" x14ac:dyDescent="0.25">
      <c r="A90" s="3">
        <v>81</v>
      </c>
      <c r="B90" s="4" t="s">
        <v>449</v>
      </c>
      <c r="C90" s="8" t="s">
        <v>37</v>
      </c>
      <c r="D90" s="3">
        <v>14420</v>
      </c>
      <c r="E90" s="8" t="s">
        <v>13</v>
      </c>
      <c r="F90" s="4" t="s">
        <v>201</v>
      </c>
      <c r="G90" s="4" t="s">
        <v>203</v>
      </c>
      <c r="H90" s="6">
        <v>5437127.3499999996</v>
      </c>
      <c r="I90" s="6">
        <f>+Tabla1[[#This Row],[Monto Facturado DOP]]</f>
        <v>5437127.3499999996</v>
      </c>
      <c r="J90" s="6">
        <f>+Tabla1[[#This Row],[Monto Facturado DOP]]-Tabla1[[#This Row],[Monto Pagado DOP]]</f>
        <v>0</v>
      </c>
      <c r="K90" s="4" t="s">
        <v>461</v>
      </c>
      <c r="L90" s="8">
        <f>+Tabla1[[#This Row],[Fecha de Documento]]+15</f>
        <v>45653</v>
      </c>
      <c r="U90" s="1"/>
    </row>
    <row r="91" spans="1:21" ht="141.75" x14ac:dyDescent="0.25">
      <c r="A91" s="3">
        <v>82</v>
      </c>
      <c r="B91" s="4" t="s">
        <v>449</v>
      </c>
      <c r="C91" s="8" t="s">
        <v>37</v>
      </c>
      <c r="D91" s="3">
        <v>14427</v>
      </c>
      <c r="E91" s="8" t="s">
        <v>18</v>
      </c>
      <c r="F91" s="4" t="s">
        <v>42</v>
      </c>
      <c r="G91" s="4" t="s">
        <v>43</v>
      </c>
      <c r="H91" s="6">
        <v>109774</v>
      </c>
      <c r="I91" s="6">
        <f>+Tabla1[[#This Row],[Monto Facturado DOP]]</f>
        <v>109774</v>
      </c>
      <c r="J91" s="6">
        <f>+Tabla1[[#This Row],[Monto Facturado DOP]]-Tabla1[[#This Row],[Monto Pagado DOP]]</f>
        <v>0</v>
      </c>
      <c r="K91" s="4" t="s">
        <v>461</v>
      </c>
      <c r="L91" s="8">
        <f>+Tabla1[[#This Row],[Fecha de Documento]]+15</f>
        <v>45653</v>
      </c>
      <c r="U91" s="1"/>
    </row>
    <row r="92" spans="1:21" ht="141.75" x14ac:dyDescent="0.25">
      <c r="A92" s="3">
        <v>83</v>
      </c>
      <c r="B92" s="4" t="s">
        <v>449</v>
      </c>
      <c r="C92" s="8" t="s">
        <v>37</v>
      </c>
      <c r="D92" s="3">
        <v>14428</v>
      </c>
      <c r="E92" s="8" t="s">
        <v>3</v>
      </c>
      <c r="F92" s="4" t="s">
        <v>337</v>
      </c>
      <c r="G92" s="4" t="s">
        <v>345</v>
      </c>
      <c r="H92" s="6">
        <v>42894.64</v>
      </c>
      <c r="I92" s="6">
        <f>+Tabla1[[#This Row],[Monto Facturado DOP]]</f>
        <v>42894.64</v>
      </c>
      <c r="J92" s="6">
        <f>+Tabla1[[#This Row],[Monto Facturado DOP]]-Tabla1[[#This Row],[Monto Pagado DOP]]</f>
        <v>0</v>
      </c>
      <c r="K92" s="4" t="s">
        <v>461</v>
      </c>
      <c r="L92" s="8">
        <f>+Tabla1[[#This Row],[Fecha de Documento]]+15</f>
        <v>45653</v>
      </c>
      <c r="U92" s="1"/>
    </row>
    <row r="93" spans="1:21" ht="189" x14ac:dyDescent="0.25">
      <c r="A93" s="3">
        <v>84</v>
      </c>
      <c r="B93" s="4" t="s">
        <v>449</v>
      </c>
      <c r="C93" s="8" t="s">
        <v>37</v>
      </c>
      <c r="D93" s="3">
        <v>14429</v>
      </c>
      <c r="E93" s="8" t="s">
        <v>36</v>
      </c>
      <c r="F93" s="4" t="s">
        <v>34</v>
      </c>
      <c r="G93" s="4" t="s">
        <v>35</v>
      </c>
      <c r="H93" s="6">
        <v>3217280.21</v>
      </c>
      <c r="I93" s="6">
        <f>+Tabla1[[#This Row],[Monto Facturado DOP]]</f>
        <v>3217280.21</v>
      </c>
      <c r="J93" s="6">
        <f>+Tabla1[[#This Row],[Monto Facturado DOP]]-Tabla1[[#This Row],[Monto Pagado DOP]]</f>
        <v>0</v>
      </c>
      <c r="K93" s="4" t="s">
        <v>461</v>
      </c>
      <c r="L93" s="8">
        <f>+Tabla1[[#This Row],[Fecha de Documento]]+15</f>
        <v>45653</v>
      </c>
      <c r="U93" s="1"/>
    </row>
    <row r="94" spans="1:21" ht="141.75" x14ac:dyDescent="0.25">
      <c r="A94" s="3">
        <v>85</v>
      </c>
      <c r="B94" s="4" t="s">
        <v>449</v>
      </c>
      <c r="C94" s="8" t="s">
        <v>37</v>
      </c>
      <c r="D94" s="3">
        <v>14435</v>
      </c>
      <c r="E94" s="8" t="s">
        <v>60</v>
      </c>
      <c r="F94" s="4" t="s">
        <v>71</v>
      </c>
      <c r="G94" s="4" t="s">
        <v>73</v>
      </c>
      <c r="H94" s="6">
        <v>14202.47</v>
      </c>
      <c r="I94" s="6">
        <f>+Tabla1[[#This Row],[Monto Facturado DOP]]</f>
        <v>14202.47</v>
      </c>
      <c r="J94" s="6">
        <f>+Tabla1[[#This Row],[Monto Facturado DOP]]-Tabla1[[#This Row],[Monto Pagado DOP]]</f>
        <v>0</v>
      </c>
      <c r="K94" s="4" t="s">
        <v>461</v>
      </c>
      <c r="L94" s="8">
        <f>+Tabla1[[#This Row],[Fecha de Documento]]+15</f>
        <v>45653</v>
      </c>
      <c r="U94" s="1"/>
    </row>
    <row r="95" spans="1:21" ht="141.75" x14ac:dyDescent="0.25">
      <c r="A95" s="3">
        <v>86</v>
      </c>
      <c r="B95" s="4" t="s">
        <v>449</v>
      </c>
      <c r="C95" s="8" t="s">
        <v>37</v>
      </c>
      <c r="D95" s="3">
        <v>14463</v>
      </c>
      <c r="E95" s="8" t="s">
        <v>50</v>
      </c>
      <c r="F95" s="4" t="s">
        <v>276</v>
      </c>
      <c r="G95" s="4" t="s">
        <v>277</v>
      </c>
      <c r="H95" s="6">
        <v>97096.3</v>
      </c>
      <c r="I95" s="6">
        <f>+Tabla1[[#This Row],[Monto Facturado DOP]]</f>
        <v>97096.3</v>
      </c>
      <c r="J95" s="6">
        <f>+Tabla1[[#This Row],[Monto Facturado DOP]]-Tabla1[[#This Row],[Monto Pagado DOP]]</f>
        <v>0</v>
      </c>
      <c r="K95" s="4" t="s">
        <v>461</v>
      </c>
      <c r="L95" s="8">
        <f>+Tabla1[[#This Row],[Fecha de Documento]]+15</f>
        <v>45653</v>
      </c>
      <c r="U95" s="1"/>
    </row>
    <row r="96" spans="1:21" ht="141.75" x14ac:dyDescent="0.25">
      <c r="A96" s="3">
        <v>87</v>
      </c>
      <c r="B96" s="4" t="s">
        <v>449</v>
      </c>
      <c r="C96" s="8" t="s">
        <v>37</v>
      </c>
      <c r="D96" s="3">
        <v>14467</v>
      </c>
      <c r="E96" s="8" t="s">
        <v>50</v>
      </c>
      <c r="F96" s="4" t="s">
        <v>111</v>
      </c>
      <c r="G96" s="4" t="s">
        <v>112</v>
      </c>
      <c r="H96" s="6">
        <v>179000.79</v>
      </c>
      <c r="I96" s="6">
        <f>+Tabla1[[#This Row],[Monto Facturado DOP]]</f>
        <v>179000.79</v>
      </c>
      <c r="J96" s="6">
        <f>+Tabla1[[#This Row],[Monto Facturado DOP]]-Tabla1[[#This Row],[Monto Pagado DOP]]</f>
        <v>0</v>
      </c>
      <c r="K96" s="4" t="s">
        <v>461</v>
      </c>
      <c r="L96" s="8">
        <f>+Tabla1[[#This Row],[Fecha de Documento]]+15</f>
        <v>45653</v>
      </c>
      <c r="U96" s="1"/>
    </row>
    <row r="97" spans="1:21" ht="141.75" x14ac:dyDescent="0.25">
      <c r="A97" s="3">
        <v>88</v>
      </c>
      <c r="B97" s="4" t="s">
        <v>449</v>
      </c>
      <c r="C97" s="8" t="s">
        <v>28</v>
      </c>
      <c r="D97" s="3">
        <v>14493</v>
      </c>
      <c r="E97" s="8" t="s">
        <v>50</v>
      </c>
      <c r="F97" s="4" t="s">
        <v>107</v>
      </c>
      <c r="G97" s="4" t="s">
        <v>108</v>
      </c>
      <c r="H97" s="6">
        <v>4261791.84</v>
      </c>
      <c r="I97" s="6">
        <f>+Tabla1[[#This Row],[Monto Facturado DOP]]</f>
        <v>4261791.84</v>
      </c>
      <c r="J97" s="6">
        <f>+Tabla1[[#This Row],[Monto Facturado DOP]]-Tabla1[[#This Row],[Monto Pagado DOP]]</f>
        <v>0</v>
      </c>
      <c r="K97" s="4" t="s">
        <v>461</v>
      </c>
      <c r="L97" s="8">
        <f>+Tabla1[[#This Row],[Fecha de Documento]]+15</f>
        <v>45654</v>
      </c>
      <c r="U97" s="1"/>
    </row>
    <row r="98" spans="1:21" ht="157.5" x14ac:dyDescent="0.25">
      <c r="A98" s="3">
        <v>89</v>
      </c>
      <c r="B98" s="4" t="s">
        <v>449</v>
      </c>
      <c r="C98" s="8" t="s">
        <v>28</v>
      </c>
      <c r="D98" s="3">
        <v>14497</v>
      </c>
      <c r="E98" s="8" t="s">
        <v>18</v>
      </c>
      <c r="F98" s="4" t="s">
        <v>415</v>
      </c>
      <c r="G98" s="4" t="s">
        <v>416</v>
      </c>
      <c r="H98" s="6">
        <v>736856.4</v>
      </c>
      <c r="I98" s="6">
        <f>+Tabla1[[#This Row],[Monto Facturado DOP]]</f>
        <v>736856.4</v>
      </c>
      <c r="J98" s="6">
        <f>+Tabla1[[#This Row],[Monto Facturado DOP]]-Tabla1[[#This Row],[Monto Pagado DOP]]</f>
        <v>0</v>
      </c>
      <c r="K98" s="4" t="s">
        <v>461</v>
      </c>
      <c r="L98" s="8">
        <f>+Tabla1[[#This Row],[Fecha de Documento]]+15</f>
        <v>45654</v>
      </c>
      <c r="U98" s="1"/>
    </row>
    <row r="99" spans="1:21" ht="157.5" x14ac:dyDescent="0.25">
      <c r="A99" s="3">
        <v>90</v>
      </c>
      <c r="B99" s="4" t="s">
        <v>449</v>
      </c>
      <c r="C99" s="8" t="s">
        <v>28</v>
      </c>
      <c r="D99" s="3">
        <v>14500</v>
      </c>
      <c r="E99" s="8" t="s">
        <v>65</v>
      </c>
      <c r="F99" s="4" t="s">
        <v>215</v>
      </c>
      <c r="G99" s="4" t="s">
        <v>219</v>
      </c>
      <c r="H99" s="6">
        <v>48380</v>
      </c>
      <c r="I99" s="6">
        <f>+Tabla1[[#This Row],[Monto Facturado DOP]]</f>
        <v>48380</v>
      </c>
      <c r="J99" s="6">
        <f>+Tabla1[[#This Row],[Monto Facturado DOP]]-Tabla1[[#This Row],[Monto Pagado DOP]]</f>
        <v>0</v>
      </c>
      <c r="K99" s="4" t="s">
        <v>461</v>
      </c>
      <c r="L99" s="8">
        <f>+Tabla1[[#This Row],[Fecha de Documento]]+15</f>
        <v>45654</v>
      </c>
      <c r="U99" s="1"/>
    </row>
    <row r="100" spans="1:21" ht="141.75" x14ac:dyDescent="0.25">
      <c r="A100" s="3">
        <v>91</v>
      </c>
      <c r="B100" s="4" t="s">
        <v>449</v>
      </c>
      <c r="C100" s="8" t="s">
        <v>28</v>
      </c>
      <c r="D100" s="3">
        <v>14502</v>
      </c>
      <c r="E100" s="8" t="s">
        <v>7</v>
      </c>
      <c r="F100" s="4" t="s">
        <v>95</v>
      </c>
      <c r="G100" s="4" t="s">
        <v>96</v>
      </c>
      <c r="H100" s="6">
        <v>194346</v>
      </c>
      <c r="I100" s="6">
        <f>+Tabla1[[#This Row],[Monto Facturado DOP]]</f>
        <v>194346</v>
      </c>
      <c r="J100" s="6">
        <f>+Tabla1[[#This Row],[Monto Facturado DOP]]-Tabla1[[#This Row],[Monto Pagado DOP]]</f>
        <v>0</v>
      </c>
      <c r="K100" s="4" t="s">
        <v>461</v>
      </c>
      <c r="L100" s="8">
        <f>+Tabla1[[#This Row],[Fecha de Documento]]+15</f>
        <v>45654</v>
      </c>
      <c r="U100" s="1"/>
    </row>
    <row r="101" spans="1:21" ht="126" x14ac:dyDescent="0.25">
      <c r="A101" s="3">
        <v>92</v>
      </c>
      <c r="B101" s="4" t="s">
        <v>449</v>
      </c>
      <c r="C101" s="8" t="s">
        <v>28</v>
      </c>
      <c r="D101" s="3">
        <v>14505</v>
      </c>
      <c r="E101" s="8" t="s">
        <v>48</v>
      </c>
      <c r="F101" s="4" t="s">
        <v>79</v>
      </c>
      <c r="G101" s="4" t="s">
        <v>80</v>
      </c>
      <c r="H101" s="6">
        <v>57040</v>
      </c>
      <c r="I101" s="6">
        <f>+Tabla1[[#This Row],[Monto Facturado DOP]]</f>
        <v>57040</v>
      </c>
      <c r="J101" s="6">
        <f>+Tabla1[[#This Row],[Monto Facturado DOP]]-Tabla1[[#This Row],[Monto Pagado DOP]]</f>
        <v>0</v>
      </c>
      <c r="K101" s="4" t="s">
        <v>461</v>
      </c>
      <c r="L101" s="8">
        <f>+Tabla1[[#This Row],[Fecha de Documento]]+15</f>
        <v>45654</v>
      </c>
      <c r="U101" s="1"/>
    </row>
    <row r="102" spans="1:21" ht="126" x14ac:dyDescent="0.25">
      <c r="A102" s="3">
        <v>93</v>
      </c>
      <c r="B102" s="4" t="s">
        <v>449</v>
      </c>
      <c r="C102" s="8" t="s">
        <v>28</v>
      </c>
      <c r="D102" s="3">
        <v>14514</v>
      </c>
      <c r="E102" s="8" t="s">
        <v>36</v>
      </c>
      <c r="F102" s="4" t="s">
        <v>58</v>
      </c>
      <c r="G102" s="4" t="s">
        <v>59</v>
      </c>
      <c r="H102" s="6">
        <v>193428.43</v>
      </c>
      <c r="I102" s="6">
        <f>+Tabla1[[#This Row],[Monto Facturado DOP]]</f>
        <v>193428.43</v>
      </c>
      <c r="J102" s="6">
        <f>+Tabla1[[#This Row],[Monto Facturado DOP]]-Tabla1[[#This Row],[Monto Pagado DOP]]</f>
        <v>0</v>
      </c>
      <c r="K102" s="4" t="s">
        <v>461</v>
      </c>
      <c r="L102" s="8">
        <f>+Tabla1[[#This Row],[Fecha de Documento]]+15</f>
        <v>45654</v>
      </c>
      <c r="U102" s="1"/>
    </row>
    <row r="103" spans="1:21" ht="126" x14ac:dyDescent="0.25">
      <c r="A103" s="3">
        <v>94</v>
      </c>
      <c r="B103" s="4" t="s">
        <v>449</v>
      </c>
      <c r="C103" s="8" t="s">
        <v>28</v>
      </c>
      <c r="D103" s="3">
        <v>14514</v>
      </c>
      <c r="E103" s="8" t="s">
        <v>60</v>
      </c>
      <c r="F103" s="4" t="s">
        <v>58</v>
      </c>
      <c r="G103" s="4" t="s">
        <v>59</v>
      </c>
      <c r="H103" s="6">
        <v>2563.0100000000002</v>
      </c>
      <c r="I103" s="6">
        <f>+Tabla1[[#This Row],[Monto Facturado DOP]]</f>
        <v>2563.0100000000002</v>
      </c>
      <c r="J103" s="6">
        <f>+Tabla1[[#This Row],[Monto Facturado DOP]]-Tabla1[[#This Row],[Monto Pagado DOP]]</f>
        <v>0</v>
      </c>
      <c r="K103" s="4" t="s">
        <v>461</v>
      </c>
      <c r="L103" s="8">
        <f>+Tabla1[[#This Row],[Fecha de Documento]]+15</f>
        <v>45654</v>
      </c>
      <c r="U103" s="1"/>
    </row>
    <row r="104" spans="1:21" ht="126" x14ac:dyDescent="0.25">
      <c r="A104" s="3">
        <v>95</v>
      </c>
      <c r="B104" s="4" t="s">
        <v>449</v>
      </c>
      <c r="C104" s="8" t="s">
        <v>28</v>
      </c>
      <c r="D104" s="3">
        <v>14524</v>
      </c>
      <c r="E104" s="8" t="s">
        <v>122</v>
      </c>
      <c r="F104" s="4" t="s">
        <v>153</v>
      </c>
      <c r="G104" s="4" t="s">
        <v>165</v>
      </c>
      <c r="H104" s="6">
        <v>323078.09999999998</v>
      </c>
      <c r="I104" s="6">
        <f>+Tabla1[[#This Row],[Monto Facturado DOP]]</f>
        <v>323078.09999999998</v>
      </c>
      <c r="J104" s="6">
        <f>+Tabla1[[#This Row],[Monto Facturado DOP]]-Tabla1[[#This Row],[Monto Pagado DOP]]</f>
        <v>0</v>
      </c>
      <c r="K104" s="4" t="s">
        <v>461</v>
      </c>
      <c r="L104" s="8">
        <f>+Tabla1[[#This Row],[Fecha de Documento]]+15</f>
        <v>45654</v>
      </c>
      <c r="U104" s="1"/>
    </row>
    <row r="105" spans="1:21" ht="126" x14ac:dyDescent="0.25">
      <c r="A105" s="3">
        <v>96</v>
      </c>
      <c r="B105" s="4" t="s">
        <v>449</v>
      </c>
      <c r="C105" s="8" t="s">
        <v>28</v>
      </c>
      <c r="D105" s="3">
        <v>14535</v>
      </c>
      <c r="E105" s="8" t="s">
        <v>64</v>
      </c>
      <c r="F105" s="4" t="s">
        <v>61</v>
      </c>
      <c r="G105" s="4" t="s">
        <v>63</v>
      </c>
      <c r="H105" s="6">
        <v>58341.09</v>
      </c>
      <c r="I105" s="6">
        <f>+Tabla1[[#This Row],[Monto Facturado DOP]]</f>
        <v>58341.09</v>
      </c>
      <c r="J105" s="6">
        <f>+Tabla1[[#This Row],[Monto Facturado DOP]]-Tabla1[[#This Row],[Monto Pagado DOP]]</f>
        <v>0</v>
      </c>
      <c r="K105" s="4" t="s">
        <v>461</v>
      </c>
      <c r="L105" s="8">
        <f>+Tabla1[[#This Row],[Fecha de Documento]]+15</f>
        <v>45654</v>
      </c>
      <c r="U105" s="1"/>
    </row>
    <row r="106" spans="1:21" ht="126" x14ac:dyDescent="0.25">
      <c r="A106" s="3">
        <v>97</v>
      </c>
      <c r="B106" s="4" t="s">
        <v>449</v>
      </c>
      <c r="C106" s="8" t="s">
        <v>28</v>
      </c>
      <c r="D106" s="3">
        <v>14535</v>
      </c>
      <c r="E106" s="8" t="s">
        <v>65</v>
      </c>
      <c r="F106" s="4" t="s">
        <v>61</v>
      </c>
      <c r="G106" s="4" t="s">
        <v>63</v>
      </c>
      <c r="H106" s="6">
        <v>58341.09</v>
      </c>
      <c r="I106" s="6">
        <f>+Tabla1[[#This Row],[Monto Facturado DOP]]</f>
        <v>58341.09</v>
      </c>
      <c r="J106" s="6">
        <f>+Tabla1[[#This Row],[Monto Facturado DOP]]-Tabla1[[#This Row],[Monto Pagado DOP]]</f>
        <v>0</v>
      </c>
      <c r="K106" s="4" t="s">
        <v>461</v>
      </c>
      <c r="L106" s="8">
        <f>+Tabla1[[#This Row],[Fecha de Documento]]+15</f>
        <v>45654</v>
      </c>
      <c r="U106" s="1"/>
    </row>
    <row r="107" spans="1:21" ht="141.75" x14ac:dyDescent="0.25">
      <c r="A107" s="3">
        <v>98</v>
      </c>
      <c r="B107" s="4" t="s">
        <v>449</v>
      </c>
      <c r="C107" s="8" t="s">
        <v>28</v>
      </c>
      <c r="D107" s="3">
        <v>14536</v>
      </c>
      <c r="E107" s="8" t="s">
        <v>50</v>
      </c>
      <c r="F107" s="4" t="s">
        <v>109</v>
      </c>
      <c r="G107" s="4" t="s">
        <v>110</v>
      </c>
      <c r="H107" s="6">
        <v>20724</v>
      </c>
      <c r="I107" s="6">
        <f>+Tabla1[[#This Row],[Monto Facturado DOP]]</f>
        <v>20724</v>
      </c>
      <c r="J107" s="6">
        <f>+Tabla1[[#This Row],[Monto Facturado DOP]]-Tabla1[[#This Row],[Monto Pagado DOP]]</f>
        <v>0</v>
      </c>
      <c r="K107" s="4" t="s">
        <v>461</v>
      </c>
      <c r="L107" s="8">
        <f>+Tabla1[[#This Row],[Fecha de Documento]]+15</f>
        <v>45654</v>
      </c>
      <c r="U107" s="1"/>
    </row>
    <row r="108" spans="1:21" ht="126" x14ac:dyDescent="0.25">
      <c r="A108" s="3">
        <v>99</v>
      </c>
      <c r="B108" s="4" t="s">
        <v>449</v>
      </c>
      <c r="C108" s="8" t="s">
        <v>28</v>
      </c>
      <c r="D108" s="3">
        <v>14539</v>
      </c>
      <c r="E108" s="8" t="s">
        <v>22</v>
      </c>
      <c r="F108" s="4" t="s">
        <v>335</v>
      </c>
      <c r="G108" s="4" t="s">
        <v>336</v>
      </c>
      <c r="H108" s="6">
        <v>70575.8</v>
      </c>
      <c r="I108" s="6">
        <f>+Tabla1[[#This Row],[Monto Facturado DOP]]</f>
        <v>70575.8</v>
      </c>
      <c r="J108" s="6">
        <f>+Tabla1[[#This Row],[Monto Facturado DOP]]-Tabla1[[#This Row],[Monto Pagado DOP]]</f>
        <v>0</v>
      </c>
      <c r="K108" s="4" t="s">
        <v>461</v>
      </c>
      <c r="L108" s="8">
        <f>+Tabla1[[#This Row],[Fecha de Documento]]+15</f>
        <v>45654</v>
      </c>
      <c r="U108" s="1"/>
    </row>
    <row r="109" spans="1:21" ht="157.5" x14ac:dyDescent="0.25">
      <c r="A109" s="3">
        <v>100</v>
      </c>
      <c r="B109" s="4" t="s">
        <v>449</v>
      </c>
      <c r="C109" s="8" t="s">
        <v>28</v>
      </c>
      <c r="D109" s="3">
        <v>14542</v>
      </c>
      <c r="E109" s="8" t="s">
        <v>33</v>
      </c>
      <c r="F109" s="4" t="s">
        <v>247</v>
      </c>
      <c r="G109" s="4" t="s">
        <v>250</v>
      </c>
      <c r="H109" s="6">
        <v>21532</v>
      </c>
      <c r="I109" s="6">
        <f>+Tabla1[[#This Row],[Monto Facturado DOP]]</f>
        <v>21532</v>
      </c>
      <c r="J109" s="6">
        <f>+Tabla1[[#This Row],[Monto Facturado DOP]]-Tabla1[[#This Row],[Monto Pagado DOP]]</f>
        <v>0</v>
      </c>
      <c r="K109" s="4" t="s">
        <v>461</v>
      </c>
      <c r="L109" s="8">
        <f>+Tabla1[[#This Row],[Fecha de Documento]]+15</f>
        <v>45654</v>
      </c>
      <c r="U109" s="1"/>
    </row>
    <row r="110" spans="1:21" ht="141.75" x14ac:dyDescent="0.25">
      <c r="A110" s="3">
        <v>101</v>
      </c>
      <c r="B110" s="4" t="s">
        <v>449</v>
      </c>
      <c r="C110" s="8" t="s">
        <v>28</v>
      </c>
      <c r="D110" s="3">
        <v>14543</v>
      </c>
      <c r="E110" s="8" t="s">
        <v>7</v>
      </c>
      <c r="F110" s="4" t="s">
        <v>181</v>
      </c>
      <c r="G110" s="4" t="s">
        <v>183</v>
      </c>
      <c r="H110" s="6">
        <v>34574.83</v>
      </c>
      <c r="I110" s="6">
        <f>+Tabla1[[#This Row],[Monto Facturado DOP]]</f>
        <v>34574.83</v>
      </c>
      <c r="J110" s="6">
        <f>+Tabla1[[#This Row],[Monto Facturado DOP]]-Tabla1[[#This Row],[Monto Pagado DOP]]</f>
        <v>0</v>
      </c>
      <c r="K110" s="4" t="s">
        <v>461</v>
      </c>
      <c r="L110" s="8">
        <f>+Tabla1[[#This Row],[Fecha de Documento]]+15</f>
        <v>45654</v>
      </c>
      <c r="U110" s="1"/>
    </row>
    <row r="111" spans="1:21" ht="157.5" x14ac:dyDescent="0.25">
      <c r="A111" s="3">
        <v>102</v>
      </c>
      <c r="B111" s="4" t="s">
        <v>449</v>
      </c>
      <c r="C111" s="8" t="s">
        <v>28</v>
      </c>
      <c r="D111" s="3">
        <v>14550</v>
      </c>
      <c r="E111" s="8" t="s">
        <v>65</v>
      </c>
      <c r="F111" s="4" t="s">
        <v>422</v>
      </c>
      <c r="G111" s="4" t="s">
        <v>423</v>
      </c>
      <c r="H111" s="6">
        <v>130980</v>
      </c>
      <c r="I111" s="6">
        <f>+Tabla1[[#This Row],[Monto Facturado DOP]]</f>
        <v>130980</v>
      </c>
      <c r="J111" s="6">
        <f>+Tabla1[[#This Row],[Monto Facturado DOP]]-Tabla1[[#This Row],[Monto Pagado DOP]]</f>
        <v>0</v>
      </c>
      <c r="K111" s="4" t="s">
        <v>461</v>
      </c>
      <c r="L111" s="8">
        <f>+Tabla1[[#This Row],[Fecha de Documento]]+15</f>
        <v>45654</v>
      </c>
      <c r="U111" s="1"/>
    </row>
    <row r="112" spans="1:21" ht="126" x14ac:dyDescent="0.25">
      <c r="A112" s="3">
        <v>103</v>
      </c>
      <c r="B112" s="4" t="s">
        <v>449</v>
      </c>
      <c r="C112" s="8" t="s">
        <v>28</v>
      </c>
      <c r="D112" s="3">
        <v>14552</v>
      </c>
      <c r="E112" s="8" t="s">
        <v>3</v>
      </c>
      <c r="F112" s="4" t="s">
        <v>389</v>
      </c>
      <c r="G112" s="4" t="s">
        <v>390</v>
      </c>
      <c r="H112" s="6">
        <v>23680.95</v>
      </c>
      <c r="I112" s="6">
        <f>+Tabla1[[#This Row],[Monto Facturado DOP]]</f>
        <v>23680.95</v>
      </c>
      <c r="J112" s="6">
        <f>+Tabla1[[#This Row],[Monto Facturado DOP]]-Tabla1[[#This Row],[Monto Pagado DOP]]</f>
        <v>0</v>
      </c>
      <c r="K112" s="4" t="s">
        <v>461</v>
      </c>
      <c r="L112" s="8">
        <f>+Tabla1[[#This Row],[Fecha de Documento]]+15</f>
        <v>45654</v>
      </c>
      <c r="U112" s="1"/>
    </row>
    <row r="113" spans="1:21" ht="126" x14ac:dyDescent="0.25">
      <c r="A113" s="3">
        <v>104</v>
      </c>
      <c r="B113" s="4" t="s">
        <v>449</v>
      </c>
      <c r="C113" s="8" t="s">
        <v>28</v>
      </c>
      <c r="D113" s="3">
        <v>14555</v>
      </c>
      <c r="E113" s="8" t="s">
        <v>122</v>
      </c>
      <c r="F113" s="4" t="s">
        <v>185</v>
      </c>
      <c r="G113" s="4" t="s">
        <v>187</v>
      </c>
      <c r="H113" s="6">
        <v>77000</v>
      </c>
      <c r="I113" s="6">
        <f>+Tabla1[[#This Row],[Monto Facturado DOP]]</f>
        <v>77000</v>
      </c>
      <c r="J113" s="6">
        <f>+Tabla1[[#This Row],[Monto Facturado DOP]]-Tabla1[[#This Row],[Monto Pagado DOP]]</f>
        <v>0</v>
      </c>
      <c r="K113" s="4" t="s">
        <v>461</v>
      </c>
      <c r="L113" s="8">
        <f>+Tabla1[[#This Row],[Fecha de Documento]]+15</f>
        <v>45654</v>
      </c>
      <c r="U113" s="1"/>
    </row>
    <row r="114" spans="1:21" ht="110.25" x14ac:dyDescent="0.25">
      <c r="A114" s="3">
        <v>105</v>
      </c>
      <c r="B114" s="4" t="s">
        <v>449</v>
      </c>
      <c r="C114" s="8" t="s">
        <v>28</v>
      </c>
      <c r="D114" s="3">
        <v>14594</v>
      </c>
      <c r="E114" s="8" t="s">
        <v>224</v>
      </c>
      <c r="F114" s="4" t="s">
        <v>220</v>
      </c>
      <c r="G114" s="4" t="s">
        <v>223</v>
      </c>
      <c r="H114" s="6">
        <v>553031.81000000006</v>
      </c>
      <c r="I114" s="6">
        <f>+Tabla1[[#This Row],[Monto Facturado DOP]]</f>
        <v>553031.81000000006</v>
      </c>
      <c r="J114" s="6">
        <f>+Tabla1[[#This Row],[Monto Facturado DOP]]-Tabla1[[#This Row],[Monto Pagado DOP]]</f>
        <v>0</v>
      </c>
      <c r="K114" s="4" t="s">
        <v>461</v>
      </c>
      <c r="L114" s="8">
        <f>+Tabla1[[#This Row],[Fecha de Documento]]+15</f>
        <v>45654</v>
      </c>
      <c r="U114" s="1"/>
    </row>
    <row r="115" spans="1:21" ht="110.25" x14ac:dyDescent="0.25">
      <c r="A115" s="3">
        <v>106</v>
      </c>
      <c r="B115" s="4" t="s">
        <v>449</v>
      </c>
      <c r="C115" s="8" t="s">
        <v>28</v>
      </c>
      <c r="D115" s="3">
        <v>14594</v>
      </c>
      <c r="E115" s="8" t="s">
        <v>225</v>
      </c>
      <c r="F115" s="4" t="s">
        <v>220</v>
      </c>
      <c r="G115" s="4" t="s">
        <v>223</v>
      </c>
      <c r="H115" s="6">
        <v>121024.8</v>
      </c>
      <c r="I115" s="6">
        <f>+Tabla1[[#This Row],[Monto Facturado DOP]]</f>
        <v>121024.8</v>
      </c>
      <c r="J115" s="6">
        <f>+Tabla1[[#This Row],[Monto Facturado DOP]]-Tabla1[[#This Row],[Monto Pagado DOP]]</f>
        <v>0</v>
      </c>
      <c r="K115" s="4" t="s">
        <v>461</v>
      </c>
      <c r="L115" s="8">
        <f>+Tabla1[[#This Row],[Fecha de Documento]]+15</f>
        <v>45654</v>
      </c>
      <c r="U115" s="1"/>
    </row>
    <row r="116" spans="1:21" ht="110.25" x14ac:dyDescent="0.25">
      <c r="A116" s="3">
        <v>107</v>
      </c>
      <c r="B116" s="4" t="s">
        <v>449</v>
      </c>
      <c r="C116" s="8" t="s">
        <v>28</v>
      </c>
      <c r="D116" s="3">
        <v>14594</v>
      </c>
      <c r="E116" s="8" t="s">
        <v>226</v>
      </c>
      <c r="F116" s="4" t="s">
        <v>220</v>
      </c>
      <c r="G116" s="4" t="s">
        <v>223</v>
      </c>
      <c r="H116" s="6">
        <v>233640.62</v>
      </c>
      <c r="I116" s="6">
        <f>+Tabla1[[#This Row],[Monto Facturado DOP]]</f>
        <v>233640.62</v>
      </c>
      <c r="J116" s="6">
        <f>+Tabla1[[#This Row],[Monto Facturado DOP]]-Tabla1[[#This Row],[Monto Pagado DOP]]</f>
        <v>0</v>
      </c>
      <c r="K116" s="4" t="s">
        <v>461</v>
      </c>
      <c r="L116" s="8">
        <f>+Tabla1[[#This Row],[Fecha de Documento]]+15</f>
        <v>45654</v>
      </c>
      <c r="U116" s="1"/>
    </row>
    <row r="117" spans="1:21" ht="110.25" x14ac:dyDescent="0.25">
      <c r="A117" s="3">
        <v>108</v>
      </c>
      <c r="B117" s="4" t="s">
        <v>449</v>
      </c>
      <c r="C117" s="8" t="s">
        <v>28</v>
      </c>
      <c r="D117" s="3">
        <v>14594</v>
      </c>
      <c r="E117" s="8" t="s">
        <v>227</v>
      </c>
      <c r="F117" s="4" t="s">
        <v>220</v>
      </c>
      <c r="G117" s="4" t="s">
        <v>223</v>
      </c>
      <c r="H117" s="6">
        <v>267333.17</v>
      </c>
      <c r="I117" s="6">
        <f>+Tabla1[[#This Row],[Monto Facturado DOP]]</f>
        <v>267333.17</v>
      </c>
      <c r="J117" s="6">
        <f>+Tabla1[[#This Row],[Monto Facturado DOP]]-Tabla1[[#This Row],[Monto Pagado DOP]]</f>
        <v>0</v>
      </c>
      <c r="K117" s="4" t="s">
        <v>461</v>
      </c>
      <c r="L117" s="8">
        <f>+Tabla1[[#This Row],[Fecha de Documento]]+15</f>
        <v>45654</v>
      </c>
      <c r="U117" s="1"/>
    </row>
    <row r="118" spans="1:21" ht="157.5" x14ac:dyDescent="0.25">
      <c r="A118" s="3">
        <v>109</v>
      </c>
      <c r="B118" s="4" t="s">
        <v>449</v>
      </c>
      <c r="C118" s="8" t="s">
        <v>28</v>
      </c>
      <c r="D118" s="3">
        <v>14596</v>
      </c>
      <c r="E118" s="8" t="s">
        <v>27</v>
      </c>
      <c r="F118" s="4" t="s">
        <v>24</v>
      </c>
      <c r="G118" s="4" t="s">
        <v>26</v>
      </c>
      <c r="H118" s="6">
        <v>24270.36</v>
      </c>
      <c r="I118" s="6">
        <f>+Tabla1[[#This Row],[Monto Facturado DOP]]</f>
        <v>24270.36</v>
      </c>
      <c r="J118" s="6">
        <f>+Tabla1[[#This Row],[Monto Facturado DOP]]-Tabla1[[#This Row],[Monto Pagado DOP]]</f>
        <v>0</v>
      </c>
      <c r="K118" s="4" t="s">
        <v>461</v>
      </c>
      <c r="L118" s="8">
        <f>+Tabla1[[#This Row],[Fecha de Documento]]+15</f>
        <v>45654</v>
      </c>
      <c r="U118" s="1"/>
    </row>
    <row r="119" spans="1:21" ht="157.5" x14ac:dyDescent="0.25">
      <c r="A119" s="3">
        <v>110</v>
      </c>
      <c r="B119" s="4" t="s">
        <v>449</v>
      </c>
      <c r="C119" s="8" t="s">
        <v>28</v>
      </c>
      <c r="D119" s="3">
        <v>14596</v>
      </c>
      <c r="E119" s="8" t="s">
        <v>29</v>
      </c>
      <c r="F119" s="4" t="s">
        <v>24</v>
      </c>
      <c r="G119" s="4" t="s">
        <v>26</v>
      </c>
      <c r="H119" s="6">
        <v>56858.17</v>
      </c>
      <c r="I119" s="6">
        <f>+Tabla1[[#This Row],[Monto Facturado DOP]]</f>
        <v>56858.17</v>
      </c>
      <c r="J119" s="6">
        <f>+Tabla1[[#This Row],[Monto Facturado DOP]]-Tabla1[[#This Row],[Monto Pagado DOP]]</f>
        <v>0</v>
      </c>
      <c r="K119" s="4" t="s">
        <v>461</v>
      </c>
      <c r="L119" s="8">
        <f>+Tabla1[[#This Row],[Fecha de Documento]]+15</f>
        <v>45654</v>
      </c>
      <c r="U119" s="1"/>
    </row>
    <row r="120" spans="1:21" ht="126" x14ac:dyDescent="0.25">
      <c r="A120" s="3">
        <v>111</v>
      </c>
      <c r="B120" s="4" t="s">
        <v>449</v>
      </c>
      <c r="C120" s="8" t="s">
        <v>28</v>
      </c>
      <c r="D120" s="3">
        <v>14598</v>
      </c>
      <c r="E120" s="8" t="s">
        <v>122</v>
      </c>
      <c r="F120" s="4" t="s">
        <v>297</v>
      </c>
      <c r="G120" s="4" t="s">
        <v>298</v>
      </c>
      <c r="H120" s="6">
        <v>229097</v>
      </c>
      <c r="I120" s="6">
        <f>+Tabla1[[#This Row],[Monto Facturado DOP]]</f>
        <v>229097</v>
      </c>
      <c r="J120" s="6">
        <f>+Tabla1[[#This Row],[Monto Facturado DOP]]-Tabla1[[#This Row],[Monto Pagado DOP]]</f>
        <v>0</v>
      </c>
      <c r="K120" s="4" t="s">
        <v>461</v>
      </c>
      <c r="L120" s="8">
        <f>+Tabla1[[#This Row],[Fecha de Documento]]+15</f>
        <v>45654</v>
      </c>
      <c r="U120" s="1"/>
    </row>
    <row r="121" spans="1:21" ht="126" x14ac:dyDescent="0.25">
      <c r="A121" s="3">
        <v>112</v>
      </c>
      <c r="B121" s="4" t="s">
        <v>449</v>
      </c>
      <c r="C121" s="8" t="s">
        <v>23</v>
      </c>
      <c r="D121" s="3">
        <v>14605</v>
      </c>
      <c r="E121" s="8" t="s">
        <v>60</v>
      </c>
      <c r="F121" s="4" t="s">
        <v>100</v>
      </c>
      <c r="G121" s="4" t="s">
        <v>103</v>
      </c>
      <c r="H121" s="6">
        <v>32833.25</v>
      </c>
      <c r="I121" s="6">
        <f>+Tabla1[[#This Row],[Monto Facturado DOP]]</f>
        <v>32833.25</v>
      </c>
      <c r="J121" s="6">
        <f>+Tabla1[[#This Row],[Monto Facturado DOP]]-Tabla1[[#This Row],[Monto Pagado DOP]]</f>
        <v>0</v>
      </c>
      <c r="K121" s="4" t="s">
        <v>461</v>
      </c>
      <c r="L121" s="8">
        <f>+Tabla1[[#This Row],[Fecha de Documento]]+15</f>
        <v>45657</v>
      </c>
      <c r="U121" s="1"/>
    </row>
    <row r="122" spans="1:21" ht="126" x14ac:dyDescent="0.25">
      <c r="A122" s="3">
        <v>113</v>
      </c>
      <c r="B122" s="4" t="s">
        <v>449</v>
      </c>
      <c r="C122" s="8" t="s">
        <v>23</v>
      </c>
      <c r="D122" s="3">
        <v>14607</v>
      </c>
      <c r="E122" s="8" t="s">
        <v>3</v>
      </c>
      <c r="F122" s="4" t="s">
        <v>337</v>
      </c>
      <c r="G122" s="4" t="s">
        <v>343</v>
      </c>
      <c r="H122" s="6">
        <v>20140.310000000001</v>
      </c>
      <c r="I122" s="6">
        <f>+Tabla1[[#This Row],[Monto Facturado DOP]]</f>
        <v>20140.310000000001</v>
      </c>
      <c r="J122" s="6">
        <f>+Tabla1[[#This Row],[Monto Facturado DOP]]-Tabla1[[#This Row],[Monto Pagado DOP]]</f>
        <v>0</v>
      </c>
      <c r="K122" s="4" t="s">
        <v>461</v>
      </c>
      <c r="L122" s="8">
        <f>+Tabla1[[#This Row],[Fecha de Documento]]+15</f>
        <v>45657</v>
      </c>
      <c r="U122" s="1"/>
    </row>
    <row r="123" spans="1:21" ht="110.25" x14ac:dyDescent="0.25">
      <c r="A123" s="3">
        <v>114</v>
      </c>
      <c r="B123" s="4" t="s">
        <v>449</v>
      </c>
      <c r="C123" s="8" t="s">
        <v>23</v>
      </c>
      <c r="D123" s="3">
        <v>14609</v>
      </c>
      <c r="E123" s="8" t="s">
        <v>25</v>
      </c>
      <c r="F123" s="4" t="s">
        <v>413</v>
      </c>
      <c r="G123" s="4" t="s">
        <v>414</v>
      </c>
      <c r="H123" s="6">
        <v>598500</v>
      </c>
      <c r="I123" s="6">
        <f>+Tabla1[[#This Row],[Monto Facturado DOP]]</f>
        <v>598500</v>
      </c>
      <c r="J123" s="6">
        <f>+Tabla1[[#This Row],[Monto Facturado DOP]]-Tabla1[[#This Row],[Monto Pagado DOP]]</f>
        <v>0</v>
      </c>
      <c r="K123" s="4" t="s">
        <v>461</v>
      </c>
      <c r="L123" s="8">
        <f>+Tabla1[[#This Row],[Fecha de Documento]]+15</f>
        <v>45657</v>
      </c>
      <c r="U123" s="1"/>
    </row>
    <row r="124" spans="1:21" ht="157.5" x14ac:dyDescent="0.25">
      <c r="A124" s="3">
        <v>115</v>
      </c>
      <c r="B124" s="4" t="s">
        <v>449</v>
      </c>
      <c r="C124" s="8" t="s">
        <v>23</v>
      </c>
      <c r="D124" s="3">
        <v>14611</v>
      </c>
      <c r="E124" s="8" t="s">
        <v>30</v>
      </c>
      <c r="F124" s="4" t="s">
        <v>260</v>
      </c>
      <c r="G124" s="4" t="s">
        <v>261</v>
      </c>
      <c r="H124" s="6">
        <v>174240</v>
      </c>
      <c r="I124" s="6">
        <f>+Tabla1[[#This Row],[Monto Facturado DOP]]</f>
        <v>174240</v>
      </c>
      <c r="J124" s="6">
        <f>+Tabla1[[#This Row],[Monto Facturado DOP]]-Tabla1[[#This Row],[Monto Pagado DOP]]</f>
        <v>0</v>
      </c>
      <c r="K124" s="4" t="s">
        <v>461</v>
      </c>
      <c r="L124" s="8">
        <f>+Tabla1[[#This Row],[Fecha de Documento]]+15</f>
        <v>45657</v>
      </c>
      <c r="U124" s="1"/>
    </row>
    <row r="125" spans="1:21" ht="141.75" x14ac:dyDescent="0.25">
      <c r="A125" s="3">
        <v>116</v>
      </c>
      <c r="B125" s="4" t="s">
        <v>449</v>
      </c>
      <c r="C125" s="8" t="s">
        <v>23</v>
      </c>
      <c r="D125" s="3">
        <v>14614</v>
      </c>
      <c r="E125" s="8" t="s">
        <v>7</v>
      </c>
      <c r="F125" s="4" t="s">
        <v>228</v>
      </c>
      <c r="G125" s="4" t="s">
        <v>229</v>
      </c>
      <c r="H125" s="6">
        <v>4661</v>
      </c>
      <c r="I125" s="6">
        <f>+Tabla1[[#This Row],[Monto Facturado DOP]]</f>
        <v>4661</v>
      </c>
      <c r="J125" s="6">
        <f>+Tabla1[[#This Row],[Monto Facturado DOP]]-Tabla1[[#This Row],[Monto Pagado DOP]]</f>
        <v>0</v>
      </c>
      <c r="K125" s="4" t="s">
        <v>461</v>
      </c>
      <c r="L125" s="8">
        <f>+Tabla1[[#This Row],[Fecha de Documento]]+15</f>
        <v>45657</v>
      </c>
      <c r="U125" s="1"/>
    </row>
    <row r="126" spans="1:21" ht="110.25" x14ac:dyDescent="0.25">
      <c r="A126" s="3">
        <v>117</v>
      </c>
      <c r="B126" s="4" t="s">
        <v>449</v>
      </c>
      <c r="C126" s="8" t="s">
        <v>23</v>
      </c>
      <c r="D126" s="3">
        <v>14620</v>
      </c>
      <c r="E126" s="8" t="s">
        <v>50</v>
      </c>
      <c r="F126" s="4" t="s">
        <v>125</v>
      </c>
      <c r="G126" s="4" t="s">
        <v>127</v>
      </c>
      <c r="H126" s="6">
        <v>17615.68</v>
      </c>
      <c r="I126" s="6">
        <f>+Tabla1[[#This Row],[Monto Facturado DOP]]</f>
        <v>17615.68</v>
      </c>
      <c r="J126" s="6">
        <f>+Tabla1[[#This Row],[Monto Facturado DOP]]-Tabla1[[#This Row],[Monto Pagado DOP]]</f>
        <v>0</v>
      </c>
      <c r="K126" s="4" t="s">
        <v>461</v>
      </c>
      <c r="L126" s="8">
        <f>+Tabla1[[#This Row],[Fecha de Documento]]+15</f>
        <v>45657</v>
      </c>
      <c r="U126" s="1"/>
    </row>
    <row r="127" spans="1:21" ht="110.25" x14ac:dyDescent="0.25">
      <c r="A127" s="3">
        <v>118</v>
      </c>
      <c r="B127" s="4" t="s">
        <v>449</v>
      </c>
      <c r="C127" s="8" t="s">
        <v>23</v>
      </c>
      <c r="D127" s="3">
        <v>14639</v>
      </c>
      <c r="E127" s="8" t="s">
        <v>29</v>
      </c>
      <c r="F127" s="4" t="s">
        <v>290</v>
      </c>
      <c r="G127" s="4" t="s">
        <v>291</v>
      </c>
      <c r="H127" s="6">
        <v>62000</v>
      </c>
      <c r="I127" s="6">
        <f>+Tabla1[[#This Row],[Monto Facturado DOP]]</f>
        <v>62000</v>
      </c>
      <c r="J127" s="6">
        <f>+Tabla1[[#This Row],[Monto Facturado DOP]]-Tabla1[[#This Row],[Monto Pagado DOP]]</f>
        <v>0</v>
      </c>
      <c r="K127" s="4" t="s">
        <v>461</v>
      </c>
      <c r="L127" s="8">
        <f>+Tabla1[[#This Row],[Fecha de Documento]]+15</f>
        <v>45657</v>
      </c>
      <c r="U127" s="1"/>
    </row>
    <row r="128" spans="1:21" ht="110.25" x14ac:dyDescent="0.25">
      <c r="A128" s="3">
        <v>119</v>
      </c>
      <c r="B128" s="4" t="s">
        <v>449</v>
      </c>
      <c r="C128" s="8" t="s">
        <v>23</v>
      </c>
      <c r="D128" s="3">
        <v>14643</v>
      </c>
      <c r="E128" s="8" t="s">
        <v>78</v>
      </c>
      <c r="F128" s="4" t="s">
        <v>245</v>
      </c>
      <c r="G128" s="4" t="s">
        <v>246</v>
      </c>
      <c r="H128" s="6">
        <v>70800</v>
      </c>
      <c r="I128" s="6">
        <f>+Tabla1[[#This Row],[Monto Facturado DOP]]</f>
        <v>70800</v>
      </c>
      <c r="J128" s="6">
        <f>+Tabla1[[#This Row],[Monto Facturado DOP]]-Tabla1[[#This Row],[Monto Pagado DOP]]</f>
        <v>0</v>
      </c>
      <c r="K128" s="4" t="s">
        <v>461</v>
      </c>
      <c r="L128" s="8">
        <f>+Tabla1[[#This Row],[Fecha de Documento]]+15</f>
        <v>45657</v>
      </c>
      <c r="U128" s="1"/>
    </row>
    <row r="129" spans="1:21" ht="110.25" x14ac:dyDescent="0.25">
      <c r="A129" s="3">
        <v>120</v>
      </c>
      <c r="B129" s="4" t="s">
        <v>449</v>
      </c>
      <c r="C129" s="8" t="s">
        <v>23</v>
      </c>
      <c r="D129" s="3">
        <v>14643</v>
      </c>
      <c r="E129" s="8" t="s">
        <v>102</v>
      </c>
      <c r="F129" s="4" t="s">
        <v>245</v>
      </c>
      <c r="G129" s="4" t="s">
        <v>246</v>
      </c>
      <c r="H129" s="6">
        <v>111510</v>
      </c>
      <c r="I129" s="6">
        <f>+Tabla1[[#This Row],[Monto Facturado DOP]]</f>
        <v>111510</v>
      </c>
      <c r="J129" s="6">
        <f>+Tabla1[[#This Row],[Monto Facturado DOP]]-Tabla1[[#This Row],[Monto Pagado DOP]]</f>
        <v>0</v>
      </c>
      <c r="K129" s="4" t="s">
        <v>461</v>
      </c>
      <c r="L129" s="8">
        <f>+Tabla1[[#This Row],[Fecha de Documento]]+15</f>
        <v>45657</v>
      </c>
      <c r="U129" s="1"/>
    </row>
    <row r="130" spans="1:21" ht="173.25" x14ac:dyDescent="0.25">
      <c r="A130" s="3">
        <v>121</v>
      </c>
      <c r="B130" s="4" t="s">
        <v>449</v>
      </c>
      <c r="C130" s="8" t="s">
        <v>23</v>
      </c>
      <c r="D130" s="3">
        <v>14645</v>
      </c>
      <c r="E130" s="8" t="s">
        <v>22</v>
      </c>
      <c r="F130" s="4" t="s">
        <v>20</v>
      </c>
      <c r="G130" s="4" t="s">
        <v>21</v>
      </c>
      <c r="H130" s="6">
        <v>3389247.19</v>
      </c>
      <c r="I130" s="6">
        <f>+Tabla1[[#This Row],[Monto Facturado DOP]]</f>
        <v>3389247.19</v>
      </c>
      <c r="J130" s="6">
        <f>+Tabla1[[#This Row],[Monto Facturado DOP]]-Tabla1[[#This Row],[Monto Pagado DOP]]</f>
        <v>0</v>
      </c>
      <c r="K130" s="4" t="s">
        <v>461</v>
      </c>
      <c r="L130" s="8">
        <f>+Tabla1[[#This Row],[Fecha de Documento]]+15</f>
        <v>45657</v>
      </c>
      <c r="U130" s="1"/>
    </row>
    <row r="131" spans="1:21" ht="157.5" x14ac:dyDescent="0.25">
      <c r="A131" s="3">
        <v>122</v>
      </c>
      <c r="B131" s="4" t="s">
        <v>449</v>
      </c>
      <c r="C131" s="8" t="s">
        <v>23</v>
      </c>
      <c r="D131" s="3">
        <v>14649</v>
      </c>
      <c r="E131" s="8" t="s">
        <v>36</v>
      </c>
      <c r="F131" s="4" t="s">
        <v>175</v>
      </c>
      <c r="G131" s="4" t="s">
        <v>176</v>
      </c>
      <c r="H131" s="6">
        <v>2962909.2</v>
      </c>
      <c r="I131" s="6">
        <f>+Tabla1[[#This Row],[Monto Facturado DOP]]</f>
        <v>2962909.2</v>
      </c>
      <c r="J131" s="6">
        <f>+Tabla1[[#This Row],[Monto Facturado DOP]]-Tabla1[[#This Row],[Monto Pagado DOP]]</f>
        <v>0</v>
      </c>
      <c r="K131" s="4" t="s">
        <v>461</v>
      </c>
      <c r="L131" s="8">
        <f>+Tabla1[[#This Row],[Fecha de Documento]]+15</f>
        <v>45657</v>
      </c>
      <c r="U131" s="1"/>
    </row>
    <row r="132" spans="1:21" ht="126" x14ac:dyDescent="0.25">
      <c r="A132" s="3">
        <v>123</v>
      </c>
      <c r="B132" s="4" t="s">
        <v>449</v>
      </c>
      <c r="C132" s="8" t="s">
        <v>23</v>
      </c>
      <c r="D132" s="3">
        <v>14664</v>
      </c>
      <c r="E132" s="8" t="s">
        <v>122</v>
      </c>
      <c r="F132" s="4" t="s">
        <v>153</v>
      </c>
      <c r="G132" s="4" t="s">
        <v>167</v>
      </c>
      <c r="H132" s="6">
        <v>810</v>
      </c>
      <c r="I132" s="6">
        <f>+Tabla1[[#This Row],[Monto Facturado DOP]]</f>
        <v>810</v>
      </c>
      <c r="J132" s="6">
        <f>+Tabla1[[#This Row],[Monto Facturado DOP]]-Tabla1[[#This Row],[Monto Pagado DOP]]</f>
        <v>0</v>
      </c>
      <c r="K132" s="4" t="s">
        <v>461</v>
      </c>
      <c r="L132" s="8">
        <f>+Tabla1[[#This Row],[Fecha de Documento]]+15</f>
        <v>45657</v>
      </c>
      <c r="U132" s="1"/>
    </row>
    <row r="133" spans="1:21" ht="126" x14ac:dyDescent="0.25">
      <c r="A133" s="3">
        <v>124</v>
      </c>
      <c r="B133" s="4" t="s">
        <v>449</v>
      </c>
      <c r="C133" s="8" t="s">
        <v>23</v>
      </c>
      <c r="D133" s="3">
        <v>14665</v>
      </c>
      <c r="E133" s="8" t="s">
        <v>18</v>
      </c>
      <c r="F133" s="4" t="s">
        <v>381</v>
      </c>
      <c r="G133" s="4" t="s">
        <v>382</v>
      </c>
      <c r="H133" s="6">
        <v>1090792</v>
      </c>
      <c r="I133" s="6">
        <f>+Tabla1[[#This Row],[Monto Facturado DOP]]</f>
        <v>1090792</v>
      </c>
      <c r="J133" s="6">
        <f>+Tabla1[[#This Row],[Monto Facturado DOP]]-Tabla1[[#This Row],[Monto Pagado DOP]]</f>
        <v>0</v>
      </c>
      <c r="K133" s="4" t="s">
        <v>461</v>
      </c>
      <c r="L133" s="8">
        <f>+Tabla1[[#This Row],[Fecha de Documento]]+15</f>
        <v>45657</v>
      </c>
      <c r="U133" s="1"/>
    </row>
    <row r="134" spans="1:21" ht="141.75" x14ac:dyDescent="0.25">
      <c r="A134" s="3">
        <v>125</v>
      </c>
      <c r="B134" s="4" t="s">
        <v>449</v>
      </c>
      <c r="C134" s="8" t="s">
        <v>23</v>
      </c>
      <c r="D134" s="3">
        <v>14667</v>
      </c>
      <c r="E134" s="8" t="s">
        <v>3</v>
      </c>
      <c r="F134" s="4" t="s">
        <v>391</v>
      </c>
      <c r="G134" s="4" t="s">
        <v>395</v>
      </c>
      <c r="H134" s="6">
        <v>59000</v>
      </c>
      <c r="I134" s="6">
        <f>+Tabla1[[#This Row],[Monto Facturado DOP]]</f>
        <v>59000</v>
      </c>
      <c r="J134" s="6">
        <f>+Tabla1[[#This Row],[Monto Facturado DOP]]-Tabla1[[#This Row],[Monto Pagado DOP]]</f>
        <v>0</v>
      </c>
      <c r="K134" s="4" t="s">
        <v>461</v>
      </c>
      <c r="L134" s="8">
        <f>+Tabla1[[#This Row],[Fecha de Documento]]+15</f>
        <v>45657</v>
      </c>
      <c r="U134" s="1"/>
    </row>
    <row r="135" spans="1:21" ht="141.75" x14ac:dyDescent="0.25">
      <c r="A135" s="3">
        <v>126</v>
      </c>
      <c r="B135" s="4" t="s">
        <v>449</v>
      </c>
      <c r="C135" s="8" t="s">
        <v>23</v>
      </c>
      <c r="D135" s="3">
        <v>14682</v>
      </c>
      <c r="E135" s="8" t="s">
        <v>122</v>
      </c>
      <c r="F135" s="4" t="s">
        <v>185</v>
      </c>
      <c r="G135" s="4" t="s">
        <v>186</v>
      </c>
      <c r="H135" s="6">
        <v>197200</v>
      </c>
      <c r="I135" s="6">
        <f>+Tabla1[[#This Row],[Monto Facturado DOP]]</f>
        <v>197200</v>
      </c>
      <c r="J135" s="6">
        <f>+Tabla1[[#This Row],[Monto Facturado DOP]]-Tabla1[[#This Row],[Monto Pagado DOP]]</f>
        <v>0</v>
      </c>
      <c r="K135" s="4" t="s">
        <v>461</v>
      </c>
      <c r="L135" s="8">
        <f>+Tabla1[[#This Row],[Fecha de Documento]]+15</f>
        <v>45657</v>
      </c>
      <c r="U135" s="1"/>
    </row>
    <row r="136" spans="1:21" ht="141.75" x14ac:dyDescent="0.25">
      <c r="A136" s="3">
        <v>127</v>
      </c>
      <c r="B136" s="4" t="s">
        <v>449</v>
      </c>
      <c r="C136" s="8" t="s">
        <v>23</v>
      </c>
      <c r="D136" s="3">
        <v>14711</v>
      </c>
      <c r="E136" s="8" t="s">
        <v>69</v>
      </c>
      <c r="F136" s="4" t="s">
        <v>88</v>
      </c>
      <c r="G136" s="4" t="s">
        <v>90</v>
      </c>
      <c r="H136" s="6">
        <v>4320</v>
      </c>
      <c r="I136" s="6">
        <f>+Tabla1[[#This Row],[Monto Facturado DOP]]</f>
        <v>4320</v>
      </c>
      <c r="J136" s="6">
        <f>+Tabla1[[#This Row],[Monto Facturado DOP]]-Tabla1[[#This Row],[Monto Pagado DOP]]</f>
        <v>0</v>
      </c>
      <c r="K136" s="4" t="s">
        <v>461</v>
      </c>
      <c r="L136" s="8">
        <f>+Tabla1[[#This Row],[Fecha de Documento]]+15</f>
        <v>45657</v>
      </c>
      <c r="U136" s="1"/>
    </row>
    <row r="137" spans="1:21" ht="141.75" x14ac:dyDescent="0.25">
      <c r="A137" s="3">
        <v>128</v>
      </c>
      <c r="B137" s="4" t="s">
        <v>449</v>
      </c>
      <c r="C137" s="8" t="s">
        <v>23</v>
      </c>
      <c r="D137" s="3">
        <v>14711</v>
      </c>
      <c r="E137" s="8" t="s">
        <v>60</v>
      </c>
      <c r="F137" s="4" t="s">
        <v>88</v>
      </c>
      <c r="G137" s="4" t="s">
        <v>90</v>
      </c>
      <c r="H137" s="6">
        <v>11220</v>
      </c>
      <c r="I137" s="6">
        <f>+Tabla1[[#This Row],[Monto Facturado DOP]]</f>
        <v>11220</v>
      </c>
      <c r="J137" s="6">
        <f>+Tabla1[[#This Row],[Monto Facturado DOP]]-Tabla1[[#This Row],[Monto Pagado DOP]]</f>
        <v>0</v>
      </c>
      <c r="K137" s="4" t="s">
        <v>461</v>
      </c>
      <c r="L137" s="8">
        <f>+Tabla1[[#This Row],[Fecha de Documento]]+15</f>
        <v>45657</v>
      </c>
      <c r="U137" s="1"/>
    </row>
    <row r="138" spans="1:21" ht="141.75" x14ac:dyDescent="0.25">
      <c r="A138" s="3">
        <v>129</v>
      </c>
      <c r="B138" s="4" t="s">
        <v>449</v>
      </c>
      <c r="C138" s="8" t="s">
        <v>23</v>
      </c>
      <c r="D138" s="3">
        <v>14720</v>
      </c>
      <c r="E138" s="8" t="s">
        <v>19</v>
      </c>
      <c r="F138" s="4" t="s">
        <v>68</v>
      </c>
      <c r="G138" s="4" t="s">
        <v>70</v>
      </c>
      <c r="H138" s="6">
        <v>34284.629999999997</v>
      </c>
      <c r="I138" s="6">
        <f>+Tabla1[[#This Row],[Monto Facturado DOP]]</f>
        <v>34284.629999999997</v>
      </c>
      <c r="J138" s="6">
        <f>+Tabla1[[#This Row],[Monto Facturado DOP]]-Tabla1[[#This Row],[Monto Pagado DOP]]</f>
        <v>0</v>
      </c>
      <c r="K138" s="4" t="s">
        <v>461</v>
      </c>
      <c r="L138" s="8">
        <f>+Tabla1[[#This Row],[Fecha de Documento]]+15</f>
        <v>45657</v>
      </c>
      <c r="U138" s="1"/>
    </row>
    <row r="139" spans="1:21" ht="126" x14ac:dyDescent="0.25">
      <c r="A139" s="3">
        <v>130</v>
      </c>
      <c r="B139" s="4" t="s">
        <v>449</v>
      </c>
      <c r="C139" s="8" t="s">
        <v>23</v>
      </c>
      <c r="D139" s="3">
        <v>14725</v>
      </c>
      <c r="E139" s="8" t="s">
        <v>3</v>
      </c>
      <c r="F139" s="4" t="s">
        <v>153</v>
      </c>
      <c r="G139" s="4" t="s">
        <v>166</v>
      </c>
      <c r="H139" s="6">
        <v>47723.81</v>
      </c>
      <c r="I139" s="6">
        <f>+Tabla1[[#This Row],[Monto Facturado DOP]]</f>
        <v>47723.81</v>
      </c>
      <c r="J139" s="6">
        <f>+Tabla1[[#This Row],[Monto Facturado DOP]]-Tabla1[[#This Row],[Monto Pagado DOP]]</f>
        <v>0</v>
      </c>
      <c r="K139" s="4" t="s">
        <v>461</v>
      </c>
      <c r="L139" s="8">
        <f>+Tabla1[[#This Row],[Fecha de Documento]]+15</f>
        <v>45657</v>
      </c>
      <c r="U139" s="1"/>
    </row>
    <row r="140" spans="1:21" ht="141.75" x14ac:dyDescent="0.25">
      <c r="A140" s="3">
        <v>131</v>
      </c>
      <c r="B140" s="4" t="s">
        <v>449</v>
      </c>
      <c r="C140" s="8" t="s">
        <v>93</v>
      </c>
      <c r="D140" s="3">
        <v>14739</v>
      </c>
      <c r="E140" s="8" t="s">
        <v>25</v>
      </c>
      <c r="F140" s="4" t="s">
        <v>118</v>
      </c>
      <c r="G140" s="4" t="s">
        <v>119</v>
      </c>
      <c r="H140" s="6">
        <v>8299.99</v>
      </c>
      <c r="I140" s="6">
        <f>+Tabla1[[#This Row],[Monto Facturado DOP]]</f>
        <v>8299.99</v>
      </c>
      <c r="J140" s="6">
        <f>+Tabla1[[#This Row],[Monto Facturado DOP]]-Tabla1[[#This Row],[Monto Pagado DOP]]</f>
        <v>0</v>
      </c>
      <c r="K140" s="4" t="s">
        <v>461</v>
      </c>
      <c r="L140" s="8">
        <f>+Tabla1[[#This Row],[Fecha de Documento]]+15</f>
        <v>45658</v>
      </c>
      <c r="U140" s="1"/>
    </row>
    <row r="141" spans="1:21" ht="141.75" x14ac:dyDescent="0.25">
      <c r="A141" s="3">
        <v>132</v>
      </c>
      <c r="B141" s="4" t="s">
        <v>449</v>
      </c>
      <c r="C141" s="8" t="s">
        <v>93</v>
      </c>
      <c r="D141" s="3">
        <v>14757</v>
      </c>
      <c r="E141" s="8" t="s">
        <v>10</v>
      </c>
      <c r="F141" s="4" t="s">
        <v>254</v>
      </c>
      <c r="G141" s="4" t="s">
        <v>257</v>
      </c>
      <c r="H141" s="6">
        <v>1317175</v>
      </c>
      <c r="I141" s="6">
        <f>+Tabla1[[#This Row],[Monto Facturado DOP]]</f>
        <v>1317175</v>
      </c>
      <c r="J141" s="6">
        <f>+Tabla1[[#This Row],[Monto Facturado DOP]]-Tabla1[[#This Row],[Monto Pagado DOP]]</f>
        <v>0</v>
      </c>
      <c r="K141" s="4" t="s">
        <v>461</v>
      </c>
      <c r="L141" s="8">
        <f>+Tabla1[[#This Row],[Fecha de Documento]]+15</f>
        <v>45658</v>
      </c>
      <c r="U141" s="1"/>
    </row>
    <row r="142" spans="1:21" ht="157.5" x14ac:dyDescent="0.25">
      <c r="A142" s="3">
        <v>133</v>
      </c>
      <c r="B142" s="4" t="s">
        <v>449</v>
      </c>
      <c r="C142" s="8" t="s">
        <v>93</v>
      </c>
      <c r="D142" s="3">
        <v>14765</v>
      </c>
      <c r="E142" s="8" t="s">
        <v>33</v>
      </c>
      <c r="F142" s="4" t="s">
        <v>193</v>
      </c>
      <c r="G142" s="4" t="s">
        <v>194</v>
      </c>
      <c r="H142" s="6">
        <v>55000</v>
      </c>
      <c r="I142" s="6">
        <f>+Tabla1[[#This Row],[Monto Facturado DOP]]</f>
        <v>55000</v>
      </c>
      <c r="J142" s="6">
        <f>+Tabla1[[#This Row],[Monto Facturado DOP]]-Tabla1[[#This Row],[Monto Pagado DOP]]</f>
        <v>0</v>
      </c>
      <c r="K142" s="4" t="s">
        <v>461</v>
      </c>
      <c r="L142" s="8">
        <f>+Tabla1[[#This Row],[Fecha de Documento]]+15</f>
        <v>45658</v>
      </c>
      <c r="U142" s="1"/>
    </row>
    <row r="143" spans="1:21" ht="157.5" x14ac:dyDescent="0.25">
      <c r="A143" s="3">
        <v>134</v>
      </c>
      <c r="B143" s="4" t="s">
        <v>449</v>
      </c>
      <c r="C143" s="8" t="s">
        <v>93</v>
      </c>
      <c r="D143" s="3">
        <v>14765</v>
      </c>
      <c r="E143" s="8" t="s">
        <v>11</v>
      </c>
      <c r="F143" s="4" t="s">
        <v>193</v>
      </c>
      <c r="G143" s="4" t="s">
        <v>194</v>
      </c>
      <c r="H143" s="6">
        <v>55000</v>
      </c>
      <c r="I143" s="6">
        <f>+Tabla1[[#This Row],[Monto Facturado DOP]]</f>
        <v>55000</v>
      </c>
      <c r="J143" s="6">
        <f>+Tabla1[[#This Row],[Monto Facturado DOP]]-Tabla1[[#This Row],[Monto Pagado DOP]]</f>
        <v>0</v>
      </c>
      <c r="K143" s="4" t="s">
        <v>461</v>
      </c>
      <c r="L143" s="8">
        <f>+Tabla1[[#This Row],[Fecha de Documento]]+15</f>
        <v>45658</v>
      </c>
      <c r="U143" s="1"/>
    </row>
    <row r="144" spans="1:21" ht="126" x14ac:dyDescent="0.25">
      <c r="A144" s="3">
        <v>135</v>
      </c>
      <c r="B144" s="4" t="s">
        <v>449</v>
      </c>
      <c r="C144" s="8" t="s">
        <v>93</v>
      </c>
      <c r="D144" s="3">
        <v>14768</v>
      </c>
      <c r="E144" s="8" t="s">
        <v>3</v>
      </c>
      <c r="F144" s="4" t="s">
        <v>337</v>
      </c>
      <c r="G144" s="4" t="s">
        <v>344</v>
      </c>
      <c r="H144" s="6">
        <v>46432.2</v>
      </c>
      <c r="I144" s="6">
        <f>+Tabla1[[#This Row],[Monto Facturado DOP]]</f>
        <v>46432.2</v>
      </c>
      <c r="J144" s="6">
        <f>+Tabla1[[#This Row],[Monto Facturado DOP]]-Tabla1[[#This Row],[Monto Pagado DOP]]</f>
        <v>0</v>
      </c>
      <c r="K144" s="4" t="s">
        <v>461</v>
      </c>
      <c r="L144" s="8">
        <f>+Tabla1[[#This Row],[Fecha de Documento]]+15</f>
        <v>45658</v>
      </c>
      <c r="U144" s="1"/>
    </row>
    <row r="145" spans="1:21" ht="126" x14ac:dyDescent="0.25">
      <c r="A145" s="3">
        <v>136</v>
      </c>
      <c r="B145" s="4" t="s">
        <v>449</v>
      </c>
      <c r="C145" s="8" t="s">
        <v>93</v>
      </c>
      <c r="D145" s="3">
        <v>14773</v>
      </c>
      <c r="E145" s="8" t="s">
        <v>3</v>
      </c>
      <c r="F145" s="4" t="s">
        <v>337</v>
      </c>
      <c r="G145" s="4" t="s">
        <v>341</v>
      </c>
      <c r="H145" s="6">
        <v>39719</v>
      </c>
      <c r="I145" s="6">
        <f>+Tabla1[[#This Row],[Monto Facturado DOP]]</f>
        <v>39719</v>
      </c>
      <c r="J145" s="6">
        <f>+Tabla1[[#This Row],[Monto Facturado DOP]]-Tabla1[[#This Row],[Monto Pagado DOP]]</f>
        <v>0</v>
      </c>
      <c r="K145" s="4" t="s">
        <v>461</v>
      </c>
      <c r="L145" s="8">
        <f>+Tabla1[[#This Row],[Fecha de Documento]]+15</f>
        <v>45658</v>
      </c>
      <c r="U145" s="1"/>
    </row>
    <row r="146" spans="1:21" ht="157.5" x14ac:dyDescent="0.25">
      <c r="A146" s="3">
        <v>137</v>
      </c>
      <c r="B146" s="4" t="s">
        <v>449</v>
      </c>
      <c r="C146" s="8" t="s">
        <v>93</v>
      </c>
      <c r="D146" s="3">
        <v>14775</v>
      </c>
      <c r="E146" s="8" t="s">
        <v>50</v>
      </c>
      <c r="F146" s="4" t="s">
        <v>295</v>
      </c>
      <c r="G146" s="4" t="s">
        <v>296</v>
      </c>
      <c r="H146" s="6">
        <v>16367.74</v>
      </c>
      <c r="I146" s="6">
        <f>+Tabla1[[#This Row],[Monto Facturado DOP]]</f>
        <v>16367.74</v>
      </c>
      <c r="J146" s="6">
        <f>+Tabla1[[#This Row],[Monto Facturado DOP]]-Tabla1[[#This Row],[Monto Pagado DOP]]</f>
        <v>0</v>
      </c>
      <c r="K146" s="4" t="s">
        <v>461</v>
      </c>
      <c r="L146" s="8">
        <f>+Tabla1[[#This Row],[Fecha de Documento]]+15</f>
        <v>45658</v>
      </c>
      <c r="U146" s="1"/>
    </row>
    <row r="147" spans="1:21" ht="141.75" x14ac:dyDescent="0.25">
      <c r="A147" s="3">
        <v>138</v>
      </c>
      <c r="B147" s="4" t="s">
        <v>449</v>
      </c>
      <c r="C147" s="8" t="s">
        <v>93</v>
      </c>
      <c r="D147" s="3">
        <v>14778</v>
      </c>
      <c r="E147" s="8" t="s">
        <v>155</v>
      </c>
      <c r="F147" s="4" t="s">
        <v>153</v>
      </c>
      <c r="G147" s="4" t="s">
        <v>154</v>
      </c>
      <c r="H147" s="6">
        <v>23430</v>
      </c>
      <c r="I147" s="6">
        <f>+Tabla1[[#This Row],[Monto Facturado DOP]]</f>
        <v>23430</v>
      </c>
      <c r="J147" s="6">
        <f>+Tabla1[[#This Row],[Monto Facturado DOP]]-Tabla1[[#This Row],[Monto Pagado DOP]]</f>
        <v>0</v>
      </c>
      <c r="K147" s="4" t="s">
        <v>461</v>
      </c>
      <c r="L147" s="8">
        <f>+Tabla1[[#This Row],[Fecha de Documento]]+15</f>
        <v>45658</v>
      </c>
      <c r="U147" s="1"/>
    </row>
    <row r="148" spans="1:21" ht="157.5" x14ac:dyDescent="0.25">
      <c r="A148" s="3">
        <v>139</v>
      </c>
      <c r="B148" s="4" t="s">
        <v>449</v>
      </c>
      <c r="C148" s="8" t="s">
        <v>93</v>
      </c>
      <c r="D148" s="3">
        <v>14782</v>
      </c>
      <c r="E148" s="8" t="s">
        <v>18</v>
      </c>
      <c r="F148" s="4" t="s">
        <v>91</v>
      </c>
      <c r="G148" s="4" t="s">
        <v>92</v>
      </c>
      <c r="H148" s="6">
        <v>1732320</v>
      </c>
      <c r="I148" s="6">
        <f>+Tabla1[[#This Row],[Monto Facturado DOP]]</f>
        <v>1732320</v>
      </c>
      <c r="J148" s="6">
        <f>+Tabla1[[#This Row],[Monto Facturado DOP]]-Tabla1[[#This Row],[Monto Pagado DOP]]</f>
        <v>0</v>
      </c>
      <c r="K148" s="4" t="s">
        <v>461</v>
      </c>
      <c r="L148" s="8">
        <f>+Tabla1[[#This Row],[Fecha de Documento]]+15</f>
        <v>45658</v>
      </c>
      <c r="U148" s="1"/>
    </row>
    <row r="149" spans="1:21" ht="157.5" x14ac:dyDescent="0.25">
      <c r="A149" s="3">
        <v>140</v>
      </c>
      <c r="B149" s="4" t="s">
        <v>449</v>
      </c>
      <c r="C149" s="8" t="s">
        <v>93</v>
      </c>
      <c r="D149" s="3">
        <v>14810</v>
      </c>
      <c r="E149" s="8" t="s">
        <v>289</v>
      </c>
      <c r="F149" s="4" t="s">
        <v>287</v>
      </c>
      <c r="G149" s="4" t="s">
        <v>288</v>
      </c>
      <c r="H149" s="6">
        <v>99132.61</v>
      </c>
      <c r="I149" s="6">
        <f>+Tabla1[[#This Row],[Monto Facturado DOP]]</f>
        <v>99132.61</v>
      </c>
      <c r="J149" s="6">
        <f>+Tabla1[[#This Row],[Monto Facturado DOP]]-Tabla1[[#This Row],[Monto Pagado DOP]]</f>
        <v>0</v>
      </c>
      <c r="K149" s="4" t="s">
        <v>461</v>
      </c>
      <c r="L149" s="8">
        <f>+Tabla1[[#This Row],[Fecha de Documento]]+15</f>
        <v>45658</v>
      </c>
      <c r="U149" s="1"/>
    </row>
    <row r="150" spans="1:21" ht="126" x14ac:dyDescent="0.25">
      <c r="A150" s="3">
        <v>141</v>
      </c>
      <c r="B150" s="4" t="s">
        <v>449</v>
      </c>
      <c r="C150" s="8" t="s">
        <v>93</v>
      </c>
      <c r="D150" s="3">
        <v>14835</v>
      </c>
      <c r="E150" s="8" t="s">
        <v>30</v>
      </c>
      <c r="F150" s="4" t="s">
        <v>177</v>
      </c>
      <c r="G150" s="4" t="s">
        <v>178</v>
      </c>
      <c r="H150" s="6">
        <v>243370</v>
      </c>
      <c r="I150" s="6">
        <f>+Tabla1[[#This Row],[Monto Facturado DOP]]</f>
        <v>243370</v>
      </c>
      <c r="J150" s="6">
        <f>+Tabla1[[#This Row],[Monto Facturado DOP]]-Tabla1[[#This Row],[Monto Pagado DOP]]</f>
        <v>0</v>
      </c>
      <c r="K150" s="4" t="s">
        <v>461</v>
      </c>
      <c r="L150" s="8">
        <f>+Tabla1[[#This Row],[Fecha de Documento]]+15</f>
        <v>45658</v>
      </c>
      <c r="U150" s="1"/>
    </row>
    <row r="151" spans="1:21" ht="141.75" x14ac:dyDescent="0.25">
      <c r="A151" s="3">
        <v>142</v>
      </c>
      <c r="B151" s="4" t="s">
        <v>449</v>
      </c>
      <c r="C151" s="8" t="s">
        <v>93</v>
      </c>
      <c r="D151" s="3">
        <v>14840</v>
      </c>
      <c r="E151" s="8" t="s">
        <v>30</v>
      </c>
      <c r="F151" s="4" t="s">
        <v>153</v>
      </c>
      <c r="G151" s="4" t="s">
        <v>168</v>
      </c>
      <c r="H151" s="6">
        <v>8841.74</v>
      </c>
      <c r="I151" s="6">
        <f>+Tabla1[[#This Row],[Monto Facturado DOP]]</f>
        <v>8841.74</v>
      </c>
      <c r="J151" s="6">
        <f>+Tabla1[[#This Row],[Monto Facturado DOP]]-Tabla1[[#This Row],[Monto Pagado DOP]]</f>
        <v>0</v>
      </c>
      <c r="K151" s="4" t="s">
        <v>461</v>
      </c>
      <c r="L151" s="8">
        <f>+Tabla1[[#This Row],[Fecha de Documento]]+15</f>
        <v>45658</v>
      </c>
      <c r="U151" s="1"/>
    </row>
    <row r="152" spans="1:21" ht="157.5" x14ac:dyDescent="0.25">
      <c r="A152" s="3">
        <v>143</v>
      </c>
      <c r="B152" s="4" t="s">
        <v>449</v>
      </c>
      <c r="C152" s="8" t="s">
        <v>93</v>
      </c>
      <c r="D152" s="3">
        <v>14849</v>
      </c>
      <c r="E152" s="8" t="s">
        <v>124</v>
      </c>
      <c r="F152" s="4" t="s">
        <v>121</v>
      </c>
      <c r="G152" s="4" t="s">
        <v>123</v>
      </c>
      <c r="H152" s="6">
        <v>631421.43999999994</v>
      </c>
      <c r="I152" s="6">
        <f>+Tabla1[[#This Row],[Monto Facturado DOP]]</f>
        <v>631421.43999999994</v>
      </c>
      <c r="J152" s="6">
        <f>+Tabla1[[#This Row],[Monto Facturado DOP]]-Tabla1[[#This Row],[Monto Pagado DOP]]</f>
        <v>0</v>
      </c>
      <c r="K152" s="4" t="s">
        <v>461</v>
      </c>
      <c r="L152" s="8">
        <f>+Tabla1[[#This Row],[Fecha de Documento]]+15</f>
        <v>45658</v>
      </c>
      <c r="U152" s="1"/>
    </row>
    <row r="153" spans="1:21" ht="126" x14ac:dyDescent="0.25">
      <c r="A153" s="3">
        <v>144</v>
      </c>
      <c r="B153" s="4" t="s">
        <v>449</v>
      </c>
      <c r="C153" s="8" t="s">
        <v>93</v>
      </c>
      <c r="D153" s="3">
        <v>14870</v>
      </c>
      <c r="E153" s="8" t="s">
        <v>3</v>
      </c>
      <c r="F153" s="4" t="s">
        <v>337</v>
      </c>
      <c r="G153" s="4" t="s">
        <v>342</v>
      </c>
      <c r="H153" s="6">
        <v>28656.3</v>
      </c>
      <c r="I153" s="6">
        <f>+Tabla1[[#This Row],[Monto Facturado DOP]]</f>
        <v>28656.3</v>
      </c>
      <c r="J153" s="6">
        <f>+Tabla1[[#This Row],[Monto Facturado DOP]]-Tabla1[[#This Row],[Monto Pagado DOP]]</f>
        <v>0</v>
      </c>
      <c r="K153" s="4" t="s">
        <v>461</v>
      </c>
      <c r="L153" s="8">
        <f>+Tabla1[[#This Row],[Fecha de Documento]]+15</f>
        <v>45658</v>
      </c>
      <c r="U153" s="1"/>
    </row>
    <row r="154" spans="1:21" ht="126" x14ac:dyDescent="0.25">
      <c r="A154" s="3">
        <v>145</v>
      </c>
      <c r="B154" s="4" t="s">
        <v>449</v>
      </c>
      <c r="C154" s="8" t="s">
        <v>14</v>
      </c>
      <c r="D154" s="3">
        <v>14915</v>
      </c>
      <c r="E154" s="8" t="s">
        <v>64</v>
      </c>
      <c r="F154" s="4" t="s">
        <v>272</v>
      </c>
      <c r="G154" s="4" t="s">
        <v>273</v>
      </c>
      <c r="H154" s="6">
        <v>10200</v>
      </c>
      <c r="I154" s="6">
        <f>+Tabla1[[#This Row],[Monto Facturado DOP]]</f>
        <v>10200</v>
      </c>
      <c r="J154" s="6">
        <f>+Tabla1[[#This Row],[Monto Facturado DOP]]-Tabla1[[#This Row],[Monto Pagado DOP]]</f>
        <v>0</v>
      </c>
      <c r="K154" s="4" t="s">
        <v>461</v>
      </c>
      <c r="L154" s="8">
        <f>+Tabla1[[#This Row],[Fecha de Documento]]+15</f>
        <v>45659</v>
      </c>
      <c r="U154" s="1"/>
    </row>
    <row r="155" spans="1:21" ht="157.5" x14ac:dyDescent="0.25">
      <c r="A155" s="3">
        <v>146</v>
      </c>
      <c r="B155" s="4" t="s">
        <v>449</v>
      </c>
      <c r="C155" s="8" t="s">
        <v>14</v>
      </c>
      <c r="D155" s="3">
        <v>14917</v>
      </c>
      <c r="E155" s="8" t="s">
        <v>18</v>
      </c>
      <c r="F155" s="4" t="s">
        <v>42</v>
      </c>
      <c r="G155" s="4" t="s">
        <v>44</v>
      </c>
      <c r="H155" s="6">
        <v>100747</v>
      </c>
      <c r="I155" s="6">
        <f>+Tabla1[[#This Row],[Monto Facturado DOP]]</f>
        <v>100747</v>
      </c>
      <c r="J155" s="6">
        <f>+Tabla1[[#This Row],[Monto Facturado DOP]]-Tabla1[[#This Row],[Monto Pagado DOP]]</f>
        <v>0</v>
      </c>
      <c r="K155" s="4" t="s">
        <v>461</v>
      </c>
      <c r="L155" s="8">
        <f>+Tabla1[[#This Row],[Fecha de Documento]]+15</f>
        <v>45659</v>
      </c>
      <c r="U155" s="1"/>
    </row>
    <row r="156" spans="1:21" ht="141.75" x14ac:dyDescent="0.25">
      <c r="A156" s="3">
        <v>147</v>
      </c>
      <c r="B156" s="4" t="s">
        <v>449</v>
      </c>
      <c r="C156" s="8" t="s">
        <v>14</v>
      </c>
      <c r="D156" s="3">
        <v>14925</v>
      </c>
      <c r="E156" s="8" t="s">
        <v>11</v>
      </c>
      <c r="F156" s="4" t="s">
        <v>309</v>
      </c>
      <c r="G156" s="4" t="s">
        <v>311</v>
      </c>
      <c r="H156" s="6">
        <v>66268.800000000003</v>
      </c>
      <c r="I156" s="6">
        <f>+Tabla1[[#This Row],[Monto Facturado DOP]]</f>
        <v>66268.800000000003</v>
      </c>
      <c r="J156" s="6">
        <f>+Tabla1[[#This Row],[Monto Facturado DOP]]-Tabla1[[#This Row],[Monto Pagado DOP]]</f>
        <v>0</v>
      </c>
      <c r="K156" s="4" t="s">
        <v>461</v>
      </c>
      <c r="L156" s="8">
        <f>+Tabla1[[#This Row],[Fecha de Documento]]+15</f>
        <v>45659</v>
      </c>
      <c r="U156" s="1"/>
    </row>
    <row r="157" spans="1:21" ht="126" x14ac:dyDescent="0.25">
      <c r="A157" s="3">
        <v>148</v>
      </c>
      <c r="B157" s="4" t="s">
        <v>449</v>
      </c>
      <c r="C157" s="8" t="s">
        <v>14</v>
      </c>
      <c r="D157" s="3">
        <v>14927</v>
      </c>
      <c r="E157" s="8" t="s">
        <v>77</v>
      </c>
      <c r="F157" s="4" t="s">
        <v>88</v>
      </c>
      <c r="G157" s="4" t="s">
        <v>89</v>
      </c>
      <c r="H157" s="6">
        <v>13260</v>
      </c>
      <c r="I157" s="6">
        <f>+Tabla1[[#This Row],[Monto Facturado DOP]]</f>
        <v>13260</v>
      </c>
      <c r="J157" s="6">
        <f>+Tabla1[[#This Row],[Monto Facturado DOP]]-Tabla1[[#This Row],[Monto Pagado DOP]]</f>
        <v>0</v>
      </c>
      <c r="K157" s="4" t="s">
        <v>461</v>
      </c>
      <c r="L157" s="8">
        <f>+Tabla1[[#This Row],[Fecha de Documento]]+15</f>
        <v>45659</v>
      </c>
      <c r="U157" s="1"/>
    </row>
    <row r="158" spans="1:21" ht="126" x14ac:dyDescent="0.25">
      <c r="A158" s="3">
        <v>149</v>
      </c>
      <c r="B158" s="4" t="s">
        <v>449</v>
      </c>
      <c r="C158" s="8" t="s">
        <v>14</v>
      </c>
      <c r="D158" s="3">
        <v>14927</v>
      </c>
      <c r="E158" s="8" t="s">
        <v>69</v>
      </c>
      <c r="F158" s="4" t="s">
        <v>88</v>
      </c>
      <c r="G158" s="4" t="s">
        <v>89</v>
      </c>
      <c r="H158" s="6">
        <v>12900</v>
      </c>
      <c r="I158" s="6">
        <f>+Tabla1[[#This Row],[Monto Facturado DOP]]</f>
        <v>12900</v>
      </c>
      <c r="J158" s="6">
        <f>+Tabla1[[#This Row],[Monto Facturado DOP]]-Tabla1[[#This Row],[Monto Pagado DOP]]</f>
        <v>0</v>
      </c>
      <c r="K158" s="4" t="s">
        <v>461</v>
      </c>
      <c r="L158" s="8">
        <f>+Tabla1[[#This Row],[Fecha de Documento]]+15</f>
        <v>45659</v>
      </c>
      <c r="U158" s="1"/>
    </row>
    <row r="159" spans="1:21" ht="126" x14ac:dyDescent="0.25">
      <c r="A159" s="3">
        <v>150</v>
      </c>
      <c r="B159" s="4" t="s">
        <v>449</v>
      </c>
      <c r="C159" s="8" t="s">
        <v>14</v>
      </c>
      <c r="D159" s="3">
        <v>14927</v>
      </c>
      <c r="E159" s="8" t="s">
        <v>7</v>
      </c>
      <c r="F159" s="4" t="s">
        <v>88</v>
      </c>
      <c r="G159" s="4" t="s">
        <v>89</v>
      </c>
      <c r="H159" s="6">
        <v>13200</v>
      </c>
      <c r="I159" s="6">
        <f>+Tabla1[[#This Row],[Monto Facturado DOP]]</f>
        <v>13200</v>
      </c>
      <c r="J159" s="6">
        <f>+Tabla1[[#This Row],[Monto Facturado DOP]]-Tabla1[[#This Row],[Monto Pagado DOP]]</f>
        <v>0</v>
      </c>
      <c r="K159" s="4" t="s">
        <v>461</v>
      </c>
      <c r="L159" s="8">
        <f>+Tabla1[[#This Row],[Fecha de Documento]]+15</f>
        <v>45659</v>
      </c>
      <c r="U159" s="1"/>
    </row>
    <row r="160" spans="1:21" ht="126" x14ac:dyDescent="0.25">
      <c r="A160" s="3">
        <v>151</v>
      </c>
      <c r="B160" s="4" t="s">
        <v>449</v>
      </c>
      <c r="C160" s="8" t="s">
        <v>14</v>
      </c>
      <c r="D160" s="3">
        <v>14931</v>
      </c>
      <c r="E160" s="8" t="s">
        <v>13</v>
      </c>
      <c r="F160" s="4" t="s">
        <v>12</v>
      </c>
      <c r="G160" s="4" t="s">
        <v>15</v>
      </c>
      <c r="H160" s="6">
        <v>140000</v>
      </c>
      <c r="I160" s="6">
        <f>+Tabla1[[#This Row],[Monto Facturado DOP]]</f>
        <v>140000</v>
      </c>
      <c r="J160" s="6">
        <f>+Tabla1[[#This Row],[Monto Facturado DOP]]-Tabla1[[#This Row],[Monto Pagado DOP]]</f>
        <v>0</v>
      </c>
      <c r="K160" s="4" t="s">
        <v>461</v>
      </c>
      <c r="L160" s="8">
        <f>+Tabla1[[#This Row],[Fecha de Documento]]+15</f>
        <v>45659</v>
      </c>
      <c r="U160" s="1"/>
    </row>
    <row r="161" spans="1:21" ht="110.25" x14ac:dyDescent="0.25">
      <c r="A161" s="3">
        <v>152</v>
      </c>
      <c r="B161" s="4" t="s">
        <v>449</v>
      </c>
      <c r="C161" s="8" t="s">
        <v>14</v>
      </c>
      <c r="D161" s="3">
        <v>14935</v>
      </c>
      <c r="E161" s="8" t="s">
        <v>30</v>
      </c>
      <c r="F161" s="4" t="s">
        <v>53</v>
      </c>
      <c r="G161" s="4" t="s">
        <v>57</v>
      </c>
      <c r="H161" s="6">
        <v>1451787.14</v>
      </c>
      <c r="I161" s="6">
        <f>+Tabla1[[#This Row],[Monto Facturado DOP]]</f>
        <v>1451787.14</v>
      </c>
      <c r="J161" s="6">
        <f>+Tabla1[[#This Row],[Monto Facturado DOP]]-Tabla1[[#This Row],[Monto Pagado DOP]]</f>
        <v>0</v>
      </c>
      <c r="K161" s="4" t="s">
        <v>461</v>
      </c>
      <c r="L161" s="8">
        <f>+Tabla1[[#This Row],[Fecha de Documento]]+15</f>
        <v>45659</v>
      </c>
      <c r="U161" s="1"/>
    </row>
    <row r="162" spans="1:21" ht="141.75" x14ac:dyDescent="0.25">
      <c r="A162" s="3">
        <v>153</v>
      </c>
      <c r="B162" s="4" t="s">
        <v>449</v>
      </c>
      <c r="C162" s="8" t="s">
        <v>14</v>
      </c>
      <c r="D162" s="3">
        <v>14941</v>
      </c>
      <c r="E162" s="8" t="s">
        <v>3</v>
      </c>
      <c r="F162" s="4" t="s">
        <v>181</v>
      </c>
      <c r="G162" s="4" t="s">
        <v>184</v>
      </c>
      <c r="H162" s="6">
        <v>82069</v>
      </c>
      <c r="I162" s="6">
        <f>+Tabla1[[#This Row],[Monto Facturado DOP]]</f>
        <v>82069</v>
      </c>
      <c r="J162" s="6">
        <f>+Tabla1[[#This Row],[Monto Facturado DOP]]-Tabla1[[#This Row],[Monto Pagado DOP]]</f>
        <v>0</v>
      </c>
      <c r="K162" s="4" t="s">
        <v>461</v>
      </c>
      <c r="L162" s="8">
        <f>+Tabla1[[#This Row],[Fecha de Documento]]+15</f>
        <v>45659</v>
      </c>
      <c r="U162" s="1"/>
    </row>
    <row r="163" spans="1:21" ht="126" x14ac:dyDescent="0.25">
      <c r="A163" s="3">
        <v>154</v>
      </c>
      <c r="B163" s="4" t="s">
        <v>449</v>
      </c>
      <c r="C163" s="8" t="s">
        <v>14</v>
      </c>
      <c r="D163" s="3">
        <v>14948</v>
      </c>
      <c r="E163" s="8" t="s">
        <v>102</v>
      </c>
      <c r="F163" s="4" t="s">
        <v>383</v>
      </c>
      <c r="G163" s="4" t="s">
        <v>385</v>
      </c>
      <c r="H163" s="6">
        <v>25410</v>
      </c>
      <c r="I163" s="6">
        <f>+Tabla1[[#This Row],[Monto Facturado DOP]]</f>
        <v>25410</v>
      </c>
      <c r="J163" s="6">
        <f>+Tabla1[[#This Row],[Monto Facturado DOP]]-Tabla1[[#This Row],[Monto Pagado DOP]]</f>
        <v>0</v>
      </c>
      <c r="K163" s="4" t="s">
        <v>461</v>
      </c>
      <c r="L163" s="8">
        <f>+Tabla1[[#This Row],[Fecha de Documento]]+15</f>
        <v>45659</v>
      </c>
      <c r="U163" s="1"/>
    </row>
    <row r="164" spans="1:21" ht="126" x14ac:dyDescent="0.25">
      <c r="A164" s="3">
        <v>155</v>
      </c>
      <c r="B164" s="4" t="s">
        <v>449</v>
      </c>
      <c r="C164" s="8" t="s">
        <v>14</v>
      </c>
      <c r="D164" s="3">
        <v>14953</v>
      </c>
      <c r="E164" s="8" t="s">
        <v>281</v>
      </c>
      <c r="F164" s="4" t="s">
        <v>325</v>
      </c>
      <c r="G164" s="4" t="s">
        <v>326</v>
      </c>
      <c r="H164" s="6">
        <v>132988.15</v>
      </c>
      <c r="I164" s="6">
        <f>+Tabla1[[#This Row],[Monto Facturado DOP]]</f>
        <v>132988.15</v>
      </c>
      <c r="J164" s="6">
        <f>+Tabla1[[#This Row],[Monto Facturado DOP]]-Tabla1[[#This Row],[Monto Pagado DOP]]</f>
        <v>0</v>
      </c>
      <c r="K164" s="4" t="s">
        <v>461</v>
      </c>
      <c r="L164" s="8">
        <f>+Tabla1[[#This Row],[Fecha de Documento]]+15</f>
        <v>45659</v>
      </c>
      <c r="U164" s="1"/>
    </row>
    <row r="165" spans="1:21" ht="157.5" x14ac:dyDescent="0.25">
      <c r="A165" s="3">
        <v>156</v>
      </c>
      <c r="B165" s="4" t="s">
        <v>449</v>
      </c>
      <c r="C165" s="8" t="s">
        <v>14</v>
      </c>
      <c r="D165" s="3">
        <v>14958</v>
      </c>
      <c r="E165" s="8" t="s">
        <v>37</v>
      </c>
      <c r="F165" s="4" t="s">
        <v>252</v>
      </c>
      <c r="G165" s="4" t="s">
        <v>253</v>
      </c>
      <c r="H165" s="6">
        <v>1192803.8799999999</v>
      </c>
      <c r="I165" s="6">
        <f>+Tabla1[[#This Row],[Monto Facturado DOP]]</f>
        <v>1192803.8799999999</v>
      </c>
      <c r="J165" s="6">
        <f>+Tabla1[[#This Row],[Monto Facturado DOP]]-Tabla1[[#This Row],[Monto Pagado DOP]]</f>
        <v>0</v>
      </c>
      <c r="K165" s="4" t="s">
        <v>461</v>
      </c>
      <c r="L165" s="8">
        <f>+Tabla1[[#This Row],[Fecha de Documento]]+15</f>
        <v>45659</v>
      </c>
      <c r="U165" s="1"/>
    </row>
    <row r="166" spans="1:21" ht="94.5" x14ac:dyDescent="0.25">
      <c r="A166" s="3">
        <v>157</v>
      </c>
      <c r="B166" s="4" t="s">
        <v>449</v>
      </c>
      <c r="C166" s="8" t="s">
        <v>14</v>
      </c>
      <c r="D166" s="3">
        <v>14960</v>
      </c>
      <c r="E166" s="8" t="s">
        <v>30</v>
      </c>
      <c r="F166" s="4" t="s">
        <v>53</v>
      </c>
      <c r="G166" s="4" t="s">
        <v>56</v>
      </c>
      <c r="H166" s="6">
        <v>30894.5</v>
      </c>
      <c r="I166" s="6">
        <f>+Tabla1[[#This Row],[Monto Facturado DOP]]</f>
        <v>30894.5</v>
      </c>
      <c r="J166" s="6">
        <f>+Tabla1[[#This Row],[Monto Facturado DOP]]-Tabla1[[#This Row],[Monto Pagado DOP]]</f>
        <v>0</v>
      </c>
      <c r="K166" s="4" t="s">
        <v>461</v>
      </c>
      <c r="L166" s="8">
        <f>+Tabla1[[#This Row],[Fecha de Documento]]+15</f>
        <v>45659</v>
      </c>
      <c r="U166" s="1"/>
    </row>
    <row r="167" spans="1:21" ht="141.75" x14ac:dyDescent="0.25">
      <c r="A167" s="3">
        <v>158</v>
      </c>
      <c r="B167" s="4" t="s">
        <v>449</v>
      </c>
      <c r="C167" s="8" t="s">
        <v>14</v>
      </c>
      <c r="D167" s="3">
        <v>14966</v>
      </c>
      <c r="E167" s="8" t="s">
        <v>7</v>
      </c>
      <c r="F167" s="4" t="s">
        <v>146</v>
      </c>
      <c r="G167" s="4" t="s">
        <v>148</v>
      </c>
      <c r="H167" s="6">
        <v>92800</v>
      </c>
      <c r="I167" s="6">
        <f>+Tabla1[[#This Row],[Monto Facturado DOP]]</f>
        <v>92800</v>
      </c>
      <c r="J167" s="6">
        <f>+Tabla1[[#This Row],[Monto Facturado DOP]]-Tabla1[[#This Row],[Monto Pagado DOP]]</f>
        <v>0</v>
      </c>
      <c r="K167" s="4" t="s">
        <v>461</v>
      </c>
      <c r="L167" s="8">
        <f>+Tabla1[[#This Row],[Fecha de Documento]]+15</f>
        <v>45659</v>
      </c>
      <c r="U167" s="1"/>
    </row>
    <row r="168" spans="1:21" ht="94.5" x14ac:dyDescent="0.25">
      <c r="A168" s="3">
        <v>159</v>
      </c>
      <c r="B168" s="4" t="s">
        <v>449</v>
      </c>
      <c r="C168" s="8" t="s">
        <v>4</v>
      </c>
      <c r="D168" s="3">
        <v>14998</v>
      </c>
      <c r="E168" s="8" t="s">
        <v>30</v>
      </c>
      <c r="F168" s="4" t="s">
        <v>53</v>
      </c>
      <c r="G168" s="4" t="s">
        <v>55</v>
      </c>
      <c r="H168" s="6">
        <v>848378.18</v>
      </c>
      <c r="I168" s="6">
        <f>+Tabla1[[#This Row],[Monto Facturado DOP]]</f>
        <v>848378.18</v>
      </c>
      <c r="J168" s="6">
        <f>+Tabla1[[#This Row],[Monto Facturado DOP]]-Tabla1[[#This Row],[Monto Pagado DOP]]</f>
        <v>0</v>
      </c>
      <c r="K168" s="4" t="s">
        <v>461</v>
      </c>
      <c r="L168" s="8">
        <f>+Tabla1[[#This Row],[Fecha de Documento]]+15</f>
        <v>45660</v>
      </c>
      <c r="U168" s="1"/>
    </row>
    <row r="169" spans="1:21" ht="157.5" x14ac:dyDescent="0.25">
      <c r="A169" s="3">
        <v>160</v>
      </c>
      <c r="B169" s="4" t="s">
        <v>449</v>
      </c>
      <c r="C169" s="8" t="s">
        <v>4</v>
      </c>
      <c r="D169" s="3">
        <v>15000</v>
      </c>
      <c r="E169" s="8" t="s">
        <v>46</v>
      </c>
      <c r="F169" s="4" t="s">
        <v>128</v>
      </c>
      <c r="G169" s="4" t="s">
        <v>130</v>
      </c>
      <c r="H169" s="6">
        <v>73000</v>
      </c>
      <c r="I169" s="6">
        <f>+Tabla1[[#This Row],[Monto Facturado DOP]]</f>
        <v>73000</v>
      </c>
      <c r="J169" s="6">
        <f>+Tabla1[[#This Row],[Monto Facturado DOP]]-Tabla1[[#This Row],[Monto Pagado DOP]]</f>
        <v>0</v>
      </c>
      <c r="K169" s="4" t="s">
        <v>461</v>
      </c>
      <c r="L169" s="8">
        <f>+Tabla1[[#This Row],[Fecha de Documento]]+15</f>
        <v>45660</v>
      </c>
      <c r="U169" s="1"/>
    </row>
    <row r="170" spans="1:21" ht="110.25" x14ac:dyDescent="0.25">
      <c r="A170" s="3">
        <v>161</v>
      </c>
      <c r="B170" s="4" t="s">
        <v>449</v>
      </c>
      <c r="C170" s="8" t="s">
        <v>4</v>
      </c>
      <c r="D170" s="3">
        <v>15004</v>
      </c>
      <c r="E170" s="8" t="s">
        <v>46</v>
      </c>
      <c r="F170" s="4" t="s">
        <v>238</v>
      </c>
      <c r="G170" s="4" t="s">
        <v>239</v>
      </c>
      <c r="H170" s="6">
        <v>51920</v>
      </c>
      <c r="I170" s="6">
        <f>+Tabla1[[#This Row],[Monto Facturado DOP]]</f>
        <v>51920</v>
      </c>
      <c r="J170" s="6">
        <f>+Tabla1[[#This Row],[Monto Facturado DOP]]-Tabla1[[#This Row],[Monto Pagado DOP]]</f>
        <v>0</v>
      </c>
      <c r="K170" s="4" t="s">
        <v>461</v>
      </c>
      <c r="L170" s="8">
        <f>+Tabla1[[#This Row],[Fecha de Documento]]+15</f>
        <v>45660</v>
      </c>
      <c r="U170" s="1"/>
    </row>
    <row r="171" spans="1:21" ht="110.25" x14ac:dyDescent="0.25">
      <c r="A171" s="3">
        <v>162</v>
      </c>
      <c r="B171" s="4" t="s">
        <v>449</v>
      </c>
      <c r="C171" s="8" t="s">
        <v>4</v>
      </c>
      <c r="D171" s="3">
        <v>15006</v>
      </c>
      <c r="E171" s="8" t="s">
        <v>46</v>
      </c>
      <c r="F171" s="4" t="s">
        <v>146</v>
      </c>
      <c r="G171" s="4" t="s">
        <v>149</v>
      </c>
      <c r="H171" s="6">
        <v>70530</v>
      </c>
      <c r="I171" s="6">
        <f>+Tabla1[[#This Row],[Monto Facturado DOP]]</f>
        <v>70530</v>
      </c>
      <c r="J171" s="6">
        <f>+Tabla1[[#This Row],[Monto Facturado DOP]]-Tabla1[[#This Row],[Monto Pagado DOP]]</f>
        <v>0</v>
      </c>
      <c r="K171" s="4" t="s">
        <v>461</v>
      </c>
      <c r="L171" s="8">
        <f>+Tabla1[[#This Row],[Fecha de Documento]]+15</f>
        <v>45660</v>
      </c>
      <c r="U171" s="1"/>
    </row>
    <row r="172" spans="1:21" ht="157.5" x14ac:dyDescent="0.25">
      <c r="A172" s="3">
        <v>163</v>
      </c>
      <c r="B172" s="4" t="s">
        <v>449</v>
      </c>
      <c r="C172" s="8" t="s">
        <v>4</v>
      </c>
      <c r="D172" s="3">
        <v>15036</v>
      </c>
      <c r="E172" s="8" t="s">
        <v>36</v>
      </c>
      <c r="F172" s="4" t="s">
        <v>135</v>
      </c>
      <c r="G172" s="4" t="s">
        <v>142</v>
      </c>
      <c r="H172" s="6">
        <v>272289.18</v>
      </c>
      <c r="I172" s="6">
        <f>+Tabla1[[#This Row],[Monto Facturado DOP]]</f>
        <v>272289.18</v>
      </c>
      <c r="J172" s="6">
        <f>+Tabla1[[#This Row],[Monto Facturado DOP]]-Tabla1[[#This Row],[Monto Pagado DOP]]</f>
        <v>0</v>
      </c>
      <c r="K172" s="4" t="s">
        <v>461</v>
      </c>
      <c r="L172" s="8">
        <f>+Tabla1[[#This Row],[Fecha de Documento]]+15</f>
        <v>45660</v>
      </c>
      <c r="U172" s="1"/>
    </row>
    <row r="173" spans="1:21" ht="157.5" x14ac:dyDescent="0.25">
      <c r="A173" s="3">
        <v>164</v>
      </c>
      <c r="B173" s="4" t="s">
        <v>449</v>
      </c>
      <c r="C173" s="8" t="s">
        <v>4</v>
      </c>
      <c r="D173" s="3">
        <v>15036</v>
      </c>
      <c r="E173" s="8" t="s">
        <v>64</v>
      </c>
      <c r="F173" s="4" t="s">
        <v>135</v>
      </c>
      <c r="G173" s="4" t="s">
        <v>142</v>
      </c>
      <c r="H173" s="6">
        <v>9200</v>
      </c>
      <c r="I173" s="6">
        <f>+Tabla1[[#This Row],[Monto Facturado DOP]]</f>
        <v>9200</v>
      </c>
      <c r="J173" s="6">
        <f>+Tabla1[[#This Row],[Monto Facturado DOP]]-Tabla1[[#This Row],[Monto Pagado DOP]]</f>
        <v>0</v>
      </c>
      <c r="K173" s="4" t="s">
        <v>461</v>
      </c>
      <c r="L173" s="8">
        <f>+Tabla1[[#This Row],[Fecha de Documento]]+15</f>
        <v>45660</v>
      </c>
      <c r="U173" s="1"/>
    </row>
    <row r="174" spans="1:21" ht="157.5" x14ac:dyDescent="0.25">
      <c r="A174" s="3">
        <v>165</v>
      </c>
      <c r="B174" s="4" t="s">
        <v>449</v>
      </c>
      <c r="C174" s="8" t="s">
        <v>4</v>
      </c>
      <c r="D174" s="3">
        <v>15036</v>
      </c>
      <c r="E174" s="8" t="s">
        <v>65</v>
      </c>
      <c r="F174" s="4" t="s">
        <v>135</v>
      </c>
      <c r="G174" s="4" t="s">
        <v>142</v>
      </c>
      <c r="H174" s="6">
        <v>105773.01</v>
      </c>
      <c r="I174" s="6">
        <f>+Tabla1[[#This Row],[Monto Facturado DOP]]</f>
        <v>105773.01</v>
      </c>
      <c r="J174" s="6">
        <f>+Tabla1[[#This Row],[Monto Facturado DOP]]-Tabla1[[#This Row],[Monto Pagado DOP]]</f>
        <v>0</v>
      </c>
      <c r="K174" s="4" t="s">
        <v>461</v>
      </c>
      <c r="L174" s="8">
        <f>+Tabla1[[#This Row],[Fecha de Documento]]+15</f>
        <v>45660</v>
      </c>
      <c r="U174" s="1"/>
    </row>
    <row r="175" spans="1:21" ht="126" x14ac:dyDescent="0.25">
      <c r="A175" s="3">
        <v>166</v>
      </c>
      <c r="B175" s="4" t="s">
        <v>449</v>
      </c>
      <c r="C175" s="8" t="s">
        <v>4</v>
      </c>
      <c r="D175" s="3">
        <v>15040</v>
      </c>
      <c r="E175" s="8" t="s">
        <v>11</v>
      </c>
      <c r="F175" s="4" t="s">
        <v>332</v>
      </c>
      <c r="G175" s="4" t="s">
        <v>334</v>
      </c>
      <c r="H175" s="6">
        <v>284026</v>
      </c>
      <c r="I175" s="6">
        <f>+Tabla1[[#This Row],[Monto Facturado DOP]]</f>
        <v>284026</v>
      </c>
      <c r="J175" s="6">
        <f>+Tabla1[[#This Row],[Monto Facturado DOP]]-Tabla1[[#This Row],[Monto Pagado DOP]]</f>
        <v>0</v>
      </c>
      <c r="K175" s="4" t="s">
        <v>461</v>
      </c>
      <c r="L175" s="8">
        <f>+Tabla1[[#This Row],[Fecha de Documento]]+15</f>
        <v>45660</v>
      </c>
      <c r="U175" s="1"/>
    </row>
    <row r="176" spans="1:21" ht="110.25" x14ac:dyDescent="0.25">
      <c r="A176" s="3">
        <v>167</v>
      </c>
      <c r="B176" s="4" t="s">
        <v>449</v>
      </c>
      <c r="C176" s="8" t="s">
        <v>4</v>
      </c>
      <c r="D176" s="3">
        <v>15042</v>
      </c>
      <c r="E176" s="8" t="s">
        <v>13</v>
      </c>
      <c r="F176" s="4" t="s">
        <v>113</v>
      </c>
      <c r="G176" s="4" t="s">
        <v>114</v>
      </c>
      <c r="H176" s="6">
        <v>91922</v>
      </c>
      <c r="I176" s="6">
        <f>+Tabla1[[#This Row],[Monto Facturado DOP]]</f>
        <v>91922</v>
      </c>
      <c r="J176" s="6">
        <f>+Tabla1[[#This Row],[Monto Facturado DOP]]-Tabla1[[#This Row],[Monto Pagado DOP]]</f>
        <v>0</v>
      </c>
      <c r="K176" s="4" t="s">
        <v>461</v>
      </c>
      <c r="L176" s="8">
        <f>+Tabla1[[#This Row],[Fecha de Documento]]+15</f>
        <v>45660</v>
      </c>
      <c r="U176" s="1"/>
    </row>
    <row r="177" spans="1:21" ht="141.75" x14ac:dyDescent="0.25">
      <c r="A177" s="3">
        <v>168</v>
      </c>
      <c r="B177" s="4" t="s">
        <v>449</v>
      </c>
      <c r="C177" s="8" t="s">
        <v>4</v>
      </c>
      <c r="D177" s="3">
        <v>15046</v>
      </c>
      <c r="E177" s="8" t="s">
        <v>6</v>
      </c>
      <c r="F177" s="4" t="s">
        <v>146</v>
      </c>
      <c r="G177" s="4" t="s">
        <v>147</v>
      </c>
      <c r="H177" s="6">
        <v>86200</v>
      </c>
      <c r="I177" s="6">
        <f>+Tabla1[[#This Row],[Monto Facturado DOP]]</f>
        <v>86200</v>
      </c>
      <c r="J177" s="6">
        <f>+Tabla1[[#This Row],[Monto Facturado DOP]]-Tabla1[[#This Row],[Monto Pagado DOP]]</f>
        <v>0</v>
      </c>
      <c r="K177" s="4" t="s">
        <v>461</v>
      </c>
      <c r="L177" s="8">
        <f>+Tabla1[[#This Row],[Fecha de Documento]]+15</f>
        <v>45660</v>
      </c>
      <c r="U177" s="1"/>
    </row>
    <row r="178" spans="1:21" ht="141.75" x14ac:dyDescent="0.25">
      <c r="A178" s="3">
        <v>169</v>
      </c>
      <c r="B178" s="4" t="s">
        <v>449</v>
      </c>
      <c r="C178" s="8" t="s">
        <v>4</v>
      </c>
      <c r="D178" s="3">
        <v>15046</v>
      </c>
      <c r="E178" s="8" t="s">
        <v>3</v>
      </c>
      <c r="F178" s="4" t="s">
        <v>146</v>
      </c>
      <c r="G178" s="4" t="s">
        <v>147</v>
      </c>
      <c r="H178" s="6">
        <v>91900</v>
      </c>
      <c r="I178" s="6">
        <f>+Tabla1[[#This Row],[Monto Facturado DOP]]</f>
        <v>91900</v>
      </c>
      <c r="J178" s="6">
        <f>+Tabla1[[#This Row],[Monto Facturado DOP]]-Tabla1[[#This Row],[Monto Pagado DOP]]</f>
        <v>0</v>
      </c>
      <c r="K178" s="4" t="s">
        <v>461</v>
      </c>
      <c r="L178" s="8">
        <f>+Tabla1[[#This Row],[Fecha de Documento]]+15</f>
        <v>45660</v>
      </c>
      <c r="U178" s="1"/>
    </row>
    <row r="179" spans="1:21" ht="204.75" x14ac:dyDescent="0.25">
      <c r="A179" s="3">
        <v>170</v>
      </c>
      <c r="B179" s="4" t="s">
        <v>449</v>
      </c>
      <c r="C179" s="8" t="s">
        <v>4</v>
      </c>
      <c r="D179" s="3">
        <v>15047</v>
      </c>
      <c r="E179" s="8" t="s">
        <v>122</v>
      </c>
      <c r="F179" s="4" t="s">
        <v>391</v>
      </c>
      <c r="G179" s="4" t="s">
        <v>397</v>
      </c>
      <c r="H179" s="6">
        <v>227102.8</v>
      </c>
      <c r="I179" s="6">
        <f>+Tabla1[[#This Row],[Monto Facturado DOP]]</f>
        <v>227102.8</v>
      </c>
      <c r="J179" s="6">
        <f>+Tabla1[[#This Row],[Monto Facturado DOP]]-Tabla1[[#This Row],[Monto Pagado DOP]]</f>
        <v>0</v>
      </c>
      <c r="K179" s="4" t="s">
        <v>461</v>
      </c>
      <c r="L179" s="8">
        <f>+Tabla1[[#This Row],[Fecha de Documento]]+15</f>
        <v>45660</v>
      </c>
      <c r="U179" s="1"/>
    </row>
    <row r="180" spans="1:21" ht="157.5" x14ac:dyDescent="0.25">
      <c r="A180" s="3">
        <v>171</v>
      </c>
      <c r="B180" s="4" t="s">
        <v>449</v>
      </c>
      <c r="C180" s="8" t="s">
        <v>4</v>
      </c>
      <c r="D180" s="3">
        <v>15056</v>
      </c>
      <c r="E180" s="8" t="s">
        <v>13</v>
      </c>
      <c r="F180" s="4" t="s">
        <v>337</v>
      </c>
      <c r="G180" s="4" t="s">
        <v>361</v>
      </c>
      <c r="H180" s="6">
        <v>94494.399999999994</v>
      </c>
      <c r="I180" s="6">
        <f>+Tabla1[[#This Row],[Monto Facturado DOP]]</f>
        <v>94494.399999999994</v>
      </c>
      <c r="J180" s="6">
        <f>+Tabla1[[#This Row],[Monto Facturado DOP]]-Tabla1[[#This Row],[Monto Pagado DOP]]</f>
        <v>0</v>
      </c>
      <c r="K180" s="4" t="s">
        <v>461</v>
      </c>
      <c r="L180" s="8">
        <f>+Tabla1[[#This Row],[Fecha de Documento]]+15</f>
        <v>45660</v>
      </c>
      <c r="U180" s="1"/>
    </row>
    <row r="181" spans="1:21" ht="110.25" x14ac:dyDescent="0.25">
      <c r="A181" s="3">
        <v>172</v>
      </c>
      <c r="B181" s="4" t="s">
        <v>449</v>
      </c>
      <c r="C181" s="8" t="s">
        <v>4</v>
      </c>
      <c r="D181" s="3">
        <v>15063</v>
      </c>
      <c r="E181" s="8" t="s">
        <v>25</v>
      </c>
      <c r="F181" s="4" t="s">
        <v>309</v>
      </c>
      <c r="G181" s="4" t="s">
        <v>312</v>
      </c>
      <c r="H181" s="6">
        <v>47601.5</v>
      </c>
      <c r="I181" s="6">
        <f>+Tabla1[[#This Row],[Monto Facturado DOP]]</f>
        <v>47601.5</v>
      </c>
      <c r="J181" s="6">
        <f>+Tabla1[[#This Row],[Monto Facturado DOP]]-Tabla1[[#This Row],[Monto Pagado DOP]]</f>
        <v>0</v>
      </c>
      <c r="K181" s="4" t="s">
        <v>461</v>
      </c>
      <c r="L181" s="8">
        <f>+Tabla1[[#This Row],[Fecha de Documento]]+15</f>
        <v>45660</v>
      </c>
      <c r="U181" s="1"/>
    </row>
    <row r="182" spans="1:21" ht="110.25" x14ac:dyDescent="0.25">
      <c r="A182" s="3">
        <v>173</v>
      </c>
      <c r="B182" s="4" t="s">
        <v>449</v>
      </c>
      <c r="C182" s="8" t="s">
        <v>4</v>
      </c>
      <c r="D182" s="3">
        <v>15063</v>
      </c>
      <c r="E182" s="8" t="s">
        <v>65</v>
      </c>
      <c r="F182" s="4" t="s">
        <v>309</v>
      </c>
      <c r="G182" s="4" t="s">
        <v>312</v>
      </c>
      <c r="H182" s="6">
        <v>22859</v>
      </c>
      <c r="I182" s="6">
        <f>+Tabla1[[#This Row],[Monto Facturado DOP]]</f>
        <v>22859</v>
      </c>
      <c r="J182" s="6">
        <f>+Tabla1[[#This Row],[Monto Facturado DOP]]-Tabla1[[#This Row],[Monto Pagado DOP]]</f>
        <v>0</v>
      </c>
      <c r="K182" s="4" t="s">
        <v>461</v>
      </c>
      <c r="L182" s="8">
        <f>+Tabla1[[#This Row],[Fecha de Documento]]+15</f>
        <v>45660</v>
      </c>
      <c r="U182" s="1"/>
    </row>
    <row r="183" spans="1:21" ht="110.25" x14ac:dyDescent="0.25">
      <c r="A183" s="3">
        <v>174</v>
      </c>
      <c r="B183" s="4" t="s">
        <v>449</v>
      </c>
      <c r="C183" s="8" t="s">
        <v>4</v>
      </c>
      <c r="D183" s="3">
        <v>15063</v>
      </c>
      <c r="E183" s="8" t="s">
        <v>11</v>
      </c>
      <c r="F183" s="4" t="s">
        <v>309</v>
      </c>
      <c r="G183" s="4" t="s">
        <v>312</v>
      </c>
      <c r="H183" s="6">
        <v>33249.5</v>
      </c>
      <c r="I183" s="6">
        <f>+Tabla1[[#This Row],[Monto Facturado DOP]]</f>
        <v>33249.5</v>
      </c>
      <c r="J183" s="6">
        <f>+Tabla1[[#This Row],[Monto Facturado DOP]]-Tabla1[[#This Row],[Monto Pagado DOP]]</f>
        <v>0</v>
      </c>
      <c r="K183" s="4" t="s">
        <v>461</v>
      </c>
      <c r="L183" s="8">
        <f>+Tabla1[[#This Row],[Fecha de Documento]]+15</f>
        <v>45660</v>
      </c>
      <c r="U183" s="1"/>
    </row>
    <row r="184" spans="1:21" ht="126" x14ac:dyDescent="0.25">
      <c r="A184" s="3">
        <v>175</v>
      </c>
      <c r="B184" s="4" t="s">
        <v>449</v>
      </c>
      <c r="C184" s="8" t="s">
        <v>4</v>
      </c>
      <c r="D184" s="3">
        <v>15070</v>
      </c>
      <c r="E184" s="8" t="s">
        <v>13</v>
      </c>
      <c r="F184" s="4" t="s">
        <v>411</v>
      </c>
      <c r="G184" s="4" t="s">
        <v>412</v>
      </c>
      <c r="H184" s="6">
        <v>297940.56</v>
      </c>
      <c r="I184" s="6">
        <f>+Tabla1[[#This Row],[Monto Facturado DOP]]</f>
        <v>297940.56</v>
      </c>
      <c r="J184" s="6">
        <f>+Tabla1[[#This Row],[Monto Facturado DOP]]-Tabla1[[#This Row],[Monto Pagado DOP]]</f>
        <v>0</v>
      </c>
      <c r="K184" s="4" t="s">
        <v>461</v>
      </c>
      <c r="L184" s="8">
        <f>+Tabla1[[#This Row],[Fecha de Documento]]+15</f>
        <v>45660</v>
      </c>
      <c r="U184" s="1"/>
    </row>
    <row r="185" spans="1:21" ht="126" x14ac:dyDescent="0.25">
      <c r="A185" s="3">
        <v>176</v>
      </c>
      <c r="B185" s="4" t="s">
        <v>449</v>
      </c>
      <c r="C185" s="8" t="s">
        <v>4</v>
      </c>
      <c r="D185" s="3">
        <v>15076</v>
      </c>
      <c r="E185" s="8" t="s">
        <v>60</v>
      </c>
      <c r="F185" s="4" t="s">
        <v>197</v>
      </c>
      <c r="G185" s="4" t="s">
        <v>200</v>
      </c>
      <c r="H185" s="6">
        <v>29455</v>
      </c>
      <c r="I185" s="6">
        <f>+Tabla1[[#This Row],[Monto Facturado DOP]]</f>
        <v>29455</v>
      </c>
      <c r="J185" s="6">
        <f>+Tabla1[[#This Row],[Monto Facturado DOP]]-Tabla1[[#This Row],[Monto Pagado DOP]]</f>
        <v>0</v>
      </c>
      <c r="K185" s="4" t="s">
        <v>461</v>
      </c>
      <c r="L185" s="8">
        <f>+Tabla1[[#This Row],[Fecha de Documento]]+15</f>
        <v>45660</v>
      </c>
      <c r="U185" s="1"/>
    </row>
    <row r="186" spans="1:21" ht="110.25" x14ac:dyDescent="0.25">
      <c r="A186" s="3">
        <v>177</v>
      </c>
      <c r="B186" s="4" t="s">
        <v>449</v>
      </c>
      <c r="C186" s="8" t="s">
        <v>4</v>
      </c>
      <c r="D186" s="3">
        <v>15078</v>
      </c>
      <c r="E186" s="8" t="s">
        <v>37</v>
      </c>
      <c r="F186" s="4" t="s">
        <v>337</v>
      </c>
      <c r="G186" s="4" t="s">
        <v>347</v>
      </c>
      <c r="H186" s="6">
        <v>4756</v>
      </c>
      <c r="I186" s="6">
        <f>+Tabla1[[#This Row],[Monto Facturado DOP]]</f>
        <v>4756</v>
      </c>
      <c r="J186" s="6">
        <f>+Tabla1[[#This Row],[Monto Facturado DOP]]-Tabla1[[#This Row],[Monto Pagado DOP]]</f>
        <v>0</v>
      </c>
      <c r="K186" s="4" t="s">
        <v>461</v>
      </c>
      <c r="L186" s="8">
        <f>+Tabla1[[#This Row],[Fecha de Documento]]+15</f>
        <v>45660</v>
      </c>
      <c r="U186" s="1"/>
    </row>
    <row r="187" spans="1:21" ht="126" x14ac:dyDescent="0.25">
      <c r="A187" s="3">
        <v>178</v>
      </c>
      <c r="B187" s="4" t="s">
        <v>449</v>
      </c>
      <c r="C187" s="8" t="s">
        <v>4</v>
      </c>
      <c r="D187" s="3">
        <v>15080</v>
      </c>
      <c r="E187" s="8" t="s">
        <v>37</v>
      </c>
      <c r="F187" s="4" t="s">
        <v>131</v>
      </c>
      <c r="G187" s="4" t="s">
        <v>132</v>
      </c>
      <c r="H187" s="6">
        <v>136408</v>
      </c>
      <c r="I187" s="6">
        <f>+Tabla1[[#This Row],[Monto Facturado DOP]]</f>
        <v>136408</v>
      </c>
      <c r="J187" s="6">
        <f>+Tabla1[[#This Row],[Monto Facturado DOP]]-Tabla1[[#This Row],[Monto Pagado DOP]]</f>
        <v>0</v>
      </c>
      <c r="K187" s="4" t="s">
        <v>461</v>
      </c>
      <c r="L187" s="8">
        <f>+Tabla1[[#This Row],[Fecha de Documento]]+15</f>
        <v>45660</v>
      </c>
      <c r="U187" s="1"/>
    </row>
    <row r="188" spans="1:21" ht="126" x14ac:dyDescent="0.25">
      <c r="A188" s="3">
        <v>179</v>
      </c>
      <c r="B188" s="4" t="s">
        <v>449</v>
      </c>
      <c r="C188" s="8" t="s">
        <v>4</v>
      </c>
      <c r="D188" s="3">
        <v>15082</v>
      </c>
      <c r="E188" s="8" t="s">
        <v>30</v>
      </c>
      <c r="F188" s="4" t="s">
        <v>383</v>
      </c>
      <c r="G188" s="4" t="s">
        <v>386</v>
      </c>
      <c r="H188" s="6">
        <v>51639.75</v>
      </c>
      <c r="I188" s="6">
        <f>+Tabla1[[#This Row],[Monto Facturado DOP]]</f>
        <v>51639.75</v>
      </c>
      <c r="J188" s="6">
        <f>+Tabla1[[#This Row],[Monto Facturado DOP]]-Tabla1[[#This Row],[Monto Pagado DOP]]</f>
        <v>0</v>
      </c>
      <c r="K188" s="4" t="s">
        <v>461</v>
      </c>
      <c r="L188" s="8">
        <f>+Tabla1[[#This Row],[Fecha de Documento]]+15</f>
        <v>45660</v>
      </c>
      <c r="U188" s="1"/>
    </row>
    <row r="189" spans="1:21" ht="141.75" x14ac:dyDescent="0.25">
      <c r="A189" s="3">
        <v>180</v>
      </c>
      <c r="B189" s="4" t="s">
        <v>449</v>
      </c>
      <c r="C189" s="8" t="s">
        <v>4</v>
      </c>
      <c r="D189" s="3">
        <v>15085</v>
      </c>
      <c r="E189" s="8" t="s">
        <v>93</v>
      </c>
      <c r="F189" s="4" t="s">
        <v>211</v>
      </c>
      <c r="G189" s="4" t="s">
        <v>213</v>
      </c>
      <c r="H189" s="6">
        <v>974220.88</v>
      </c>
      <c r="I189" s="6">
        <f>+Tabla1[[#This Row],[Monto Facturado DOP]]</f>
        <v>974220.88</v>
      </c>
      <c r="J189" s="6">
        <f>+Tabla1[[#This Row],[Monto Facturado DOP]]-Tabla1[[#This Row],[Monto Pagado DOP]]</f>
        <v>0</v>
      </c>
      <c r="K189" s="4" t="s">
        <v>461</v>
      </c>
      <c r="L189" s="8">
        <f>+Tabla1[[#This Row],[Fecha de Documento]]+15</f>
        <v>45660</v>
      </c>
      <c r="U189" s="1"/>
    </row>
    <row r="190" spans="1:21" ht="110.25" x14ac:dyDescent="0.25">
      <c r="A190" s="3">
        <v>181</v>
      </c>
      <c r="B190" s="4" t="s">
        <v>449</v>
      </c>
      <c r="C190" s="8" t="s">
        <v>4</v>
      </c>
      <c r="D190" s="3">
        <v>15086</v>
      </c>
      <c r="E190" s="8" t="s">
        <v>137</v>
      </c>
      <c r="F190" s="4" t="s">
        <v>135</v>
      </c>
      <c r="G190" s="4" t="s">
        <v>140</v>
      </c>
      <c r="H190" s="6">
        <v>38272</v>
      </c>
      <c r="I190" s="6">
        <f>+Tabla1[[#This Row],[Monto Facturado DOP]]</f>
        <v>38272</v>
      </c>
      <c r="J190" s="6">
        <f>+Tabla1[[#This Row],[Monto Facturado DOP]]-Tabla1[[#This Row],[Monto Pagado DOP]]</f>
        <v>0</v>
      </c>
      <c r="K190" s="4" t="s">
        <v>461</v>
      </c>
      <c r="L190" s="8">
        <f>+Tabla1[[#This Row],[Fecha de Documento]]+15</f>
        <v>45660</v>
      </c>
      <c r="U190" s="1"/>
    </row>
    <row r="191" spans="1:21" ht="110.25" x14ac:dyDescent="0.25">
      <c r="A191" s="3">
        <v>182</v>
      </c>
      <c r="B191" s="4" t="s">
        <v>449</v>
      </c>
      <c r="C191" s="8" t="s">
        <v>4</v>
      </c>
      <c r="D191" s="3">
        <v>15086</v>
      </c>
      <c r="E191" s="8" t="s">
        <v>141</v>
      </c>
      <c r="F191" s="4" t="s">
        <v>135</v>
      </c>
      <c r="G191" s="4" t="s">
        <v>140</v>
      </c>
      <c r="H191" s="6">
        <v>67732</v>
      </c>
      <c r="I191" s="6">
        <f>+Tabla1[[#This Row],[Monto Facturado DOP]]</f>
        <v>67732</v>
      </c>
      <c r="J191" s="6">
        <f>+Tabla1[[#This Row],[Monto Facturado DOP]]-Tabla1[[#This Row],[Monto Pagado DOP]]</f>
        <v>0</v>
      </c>
      <c r="K191" s="4" t="s">
        <v>461</v>
      </c>
      <c r="L191" s="8">
        <f>+Tabla1[[#This Row],[Fecha de Documento]]+15</f>
        <v>45660</v>
      </c>
      <c r="U191" s="1"/>
    </row>
    <row r="192" spans="1:21" ht="126" x14ac:dyDescent="0.25">
      <c r="A192" s="3">
        <v>183</v>
      </c>
      <c r="B192" s="4" t="s">
        <v>449</v>
      </c>
      <c r="C192" s="8" t="s">
        <v>41</v>
      </c>
      <c r="D192" s="3">
        <v>15115</v>
      </c>
      <c r="E192" s="8" t="s">
        <v>13</v>
      </c>
      <c r="F192" s="4" t="s">
        <v>400</v>
      </c>
      <c r="G192" s="4" t="s">
        <v>402</v>
      </c>
      <c r="H192" s="6">
        <v>40179</v>
      </c>
      <c r="I192" s="6">
        <f>+Tabla1[[#This Row],[Monto Facturado DOP]]</f>
        <v>40179</v>
      </c>
      <c r="J192" s="6">
        <f>+Tabla1[[#This Row],[Monto Facturado DOP]]-Tabla1[[#This Row],[Monto Pagado DOP]]</f>
        <v>0</v>
      </c>
      <c r="K192" s="4" t="s">
        <v>461</v>
      </c>
      <c r="L192" s="8">
        <f>+Tabla1[[#This Row],[Fecha de Documento]]+15</f>
        <v>45661</v>
      </c>
      <c r="U192" s="1"/>
    </row>
    <row r="193" spans="1:21" ht="173.25" x14ac:dyDescent="0.25">
      <c r="A193" s="3">
        <v>184</v>
      </c>
      <c r="B193" s="4" t="s">
        <v>449</v>
      </c>
      <c r="C193" s="8" t="s">
        <v>41</v>
      </c>
      <c r="D193" s="3">
        <v>15119</v>
      </c>
      <c r="E193" s="8" t="s">
        <v>40</v>
      </c>
      <c r="F193" s="4" t="s">
        <v>38</v>
      </c>
      <c r="G193" s="4" t="s">
        <v>39</v>
      </c>
      <c r="H193" s="6">
        <v>1188631.55</v>
      </c>
      <c r="I193" s="6">
        <f>+Tabla1[[#This Row],[Monto Facturado DOP]]</f>
        <v>1188631.55</v>
      </c>
      <c r="J193" s="6">
        <f>+Tabla1[[#This Row],[Monto Facturado DOP]]-Tabla1[[#This Row],[Monto Pagado DOP]]</f>
        <v>0</v>
      </c>
      <c r="K193" s="4" t="s">
        <v>461</v>
      </c>
      <c r="L193" s="8">
        <f>+Tabla1[[#This Row],[Fecha de Documento]]+15</f>
        <v>45661</v>
      </c>
      <c r="U193" s="1"/>
    </row>
    <row r="194" spans="1:21" ht="141.75" x14ac:dyDescent="0.25">
      <c r="A194" s="3">
        <v>185</v>
      </c>
      <c r="B194" s="4" t="s">
        <v>449</v>
      </c>
      <c r="C194" s="8" t="s">
        <v>41</v>
      </c>
      <c r="D194" s="3">
        <v>15124</v>
      </c>
      <c r="E194" s="8" t="s">
        <v>7</v>
      </c>
      <c r="F194" s="4" t="s">
        <v>209</v>
      </c>
      <c r="G194" s="4" t="s">
        <v>210</v>
      </c>
      <c r="H194" s="6">
        <v>177076.7</v>
      </c>
      <c r="I194" s="6">
        <f>+Tabla1[[#This Row],[Monto Facturado DOP]]</f>
        <v>177076.7</v>
      </c>
      <c r="J194" s="6">
        <f>+Tabla1[[#This Row],[Monto Facturado DOP]]-Tabla1[[#This Row],[Monto Pagado DOP]]</f>
        <v>0</v>
      </c>
      <c r="K194" s="4" t="s">
        <v>461</v>
      </c>
      <c r="L194" s="8">
        <f>+Tabla1[[#This Row],[Fecha de Documento]]+15</f>
        <v>45661</v>
      </c>
      <c r="U194" s="1"/>
    </row>
    <row r="195" spans="1:21" ht="157.5" x14ac:dyDescent="0.25">
      <c r="A195" s="3">
        <v>186</v>
      </c>
      <c r="B195" s="4" t="s">
        <v>449</v>
      </c>
      <c r="C195" s="8" t="s">
        <v>41</v>
      </c>
      <c r="D195" s="3">
        <v>15153</v>
      </c>
      <c r="E195" s="8" t="s">
        <v>46</v>
      </c>
      <c r="F195" s="4" t="s">
        <v>426</v>
      </c>
      <c r="G195" s="4" t="s">
        <v>427</v>
      </c>
      <c r="H195" s="6">
        <v>317000</v>
      </c>
      <c r="I195" s="6">
        <f>+Tabla1[[#This Row],[Monto Facturado DOP]]</f>
        <v>317000</v>
      </c>
      <c r="J195" s="6">
        <f>+Tabla1[[#This Row],[Monto Facturado DOP]]-Tabla1[[#This Row],[Monto Pagado DOP]]</f>
        <v>0</v>
      </c>
      <c r="K195" s="4" t="s">
        <v>461</v>
      </c>
      <c r="L195" s="8">
        <f>+Tabla1[[#This Row],[Fecha de Documento]]+15</f>
        <v>45661</v>
      </c>
      <c r="U195" s="1"/>
    </row>
    <row r="196" spans="1:21" ht="157.5" x14ac:dyDescent="0.25">
      <c r="A196" s="3">
        <v>187</v>
      </c>
      <c r="B196" s="4" t="s">
        <v>449</v>
      </c>
      <c r="C196" s="8" t="s">
        <v>41</v>
      </c>
      <c r="D196" s="3">
        <v>15153</v>
      </c>
      <c r="E196" s="8" t="s">
        <v>46</v>
      </c>
      <c r="F196" s="4" t="s">
        <v>428</v>
      </c>
      <c r="G196" s="4" t="s">
        <v>427</v>
      </c>
      <c r="H196" s="6">
        <v>13000</v>
      </c>
      <c r="I196" s="6">
        <f>+Tabla1[[#This Row],[Monto Facturado DOP]]</f>
        <v>13000</v>
      </c>
      <c r="J196" s="6">
        <f>+Tabla1[[#This Row],[Monto Facturado DOP]]-Tabla1[[#This Row],[Monto Pagado DOP]]</f>
        <v>0</v>
      </c>
      <c r="K196" s="4" t="s">
        <v>461</v>
      </c>
      <c r="L196" s="8">
        <f>+Tabla1[[#This Row],[Fecha de Documento]]+15</f>
        <v>45661</v>
      </c>
      <c r="U196" s="1"/>
    </row>
    <row r="197" spans="1:21" ht="157.5" x14ac:dyDescent="0.25">
      <c r="A197" s="3">
        <v>188</v>
      </c>
      <c r="B197" s="4" t="s">
        <v>449</v>
      </c>
      <c r="C197" s="8" t="s">
        <v>41</v>
      </c>
      <c r="D197" s="3">
        <v>15153</v>
      </c>
      <c r="E197" s="8" t="s">
        <v>46</v>
      </c>
      <c r="F197" s="4" t="s">
        <v>429</v>
      </c>
      <c r="G197" s="4" t="s">
        <v>427</v>
      </c>
      <c r="H197" s="6">
        <v>66000</v>
      </c>
      <c r="I197" s="6">
        <f>+Tabla1[[#This Row],[Monto Facturado DOP]]</f>
        <v>66000</v>
      </c>
      <c r="J197" s="6">
        <f>+Tabla1[[#This Row],[Monto Facturado DOP]]-Tabla1[[#This Row],[Monto Pagado DOP]]</f>
        <v>0</v>
      </c>
      <c r="K197" s="4" t="s">
        <v>461</v>
      </c>
      <c r="L197" s="8">
        <f>+Tabla1[[#This Row],[Fecha de Documento]]+15</f>
        <v>45661</v>
      </c>
      <c r="U197" s="1"/>
    </row>
    <row r="198" spans="1:21" ht="157.5" x14ac:dyDescent="0.25">
      <c r="A198" s="3">
        <v>189</v>
      </c>
      <c r="B198" s="4" t="s">
        <v>449</v>
      </c>
      <c r="C198" s="8" t="s">
        <v>41</v>
      </c>
      <c r="D198" s="3">
        <v>15153</v>
      </c>
      <c r="E198" s="8" t="s">
        <v>46</v>
      </c>
      <c r="F198" s="4" t="s">
        <v>430</v>
      </c>
      <c r="G198" s="4" t="s">
        <v>427</v>
      </c>
      <c r="H198" s="6">
        <v>122000</v>
      </c>
      <c r="I198" s="6">
        <f>+Tabla1[[#This Row],[Monto Facturado DOP]]</f>
        <v>122000</v>
      </c>
      <c r="J198" s="6">
        <f>+Tabla1[[#This Row],[Monto Facturado DOP]]-Tabla1[[#This Row],[Monto Pagado DOP]]</f>
        <v>0</v>
      </c>
      <c r="K198" s="4" t="s">
        <v>461</v>
      </c>
      <c r="L198" s="8">
        <f>+Tabla1[[#This Row],[Fecha de Documento]]+15</f>
        <v>45661</v>
      </c>
      <c r="U198" s="1"/>
    </row>
    <row r="199" spans="1:21" ht="157.5" x14ac:dyDescent="0.25">
      <c r="A199" s="3">
        <v>190</v>
      </c>
      <c r="B199" s="4" t="s">
        <v>449</v>
      </c>
      <c r="C199" s="8" t="s">
        <v>41</v>
      </c>
      <c r="D199" s="3">
        <v>15153</v>
      </c>
      <c r="E199" s="8" t="s">
        <v>46</v>
      </c>
      <c r="F199" s="4" t="s">
        <v>431</v>
      </c>
      <c r="G199" s="4" t="s">
        <v>427</v>
      </c>
      <c r="H199" s="6">
        <v>106000</v>
      </c>
      <c r="I199" s="6">
        <f>+Tabla1[[#This Row],[Monto Facturado DOP]]</f>
        <v>106000</v>
      </c>
      <c r="J199" s="6">
        <f>+Tabla1[[#This Row],[Monto Facturado DOP]]-Tabla1[[#This Row],[Monto Pagado DOP]]</f>
        <v>0</v>
      </c>
      <c r="K199" s="4" t="s">
        <v>461</v>
      </c>
      <c r="L199" s="8">
        <f>+Tabla1[[#This Row],[Fecha de Documento]]+15</f>
        <v>45661</v>
      </c>
      <c r="U199" s="1"/>
    </row>
    <row r="200" spans="1:21" ht="157.5" x14ac:dyDescent="0.25">
      <c r="A200" s="3">
        <v>191</v>
      </c>
      <c r="B200" s="4" t="s">
        <v>449</v>
      </c>
      <c r="C200" s="8" t="s">
        <v>41</v>
      </c>
      <c r="D200" s="3">
        <v>15153</v>
      </c>
      <c r="E200" s="8" t="s">
        <v>46</v>
      </c>
      <c r="F200" s="4" t="s">
        <v>432</v>
      </c>
      <c r="G200" s="4" t="s">
        <v>427</v>
      </c>
      <c r="H200" s="6">
        <v>87000</v>
      </c>
      <c r="I200" s="6">
        <f>+Tabla1[[#This Row],[Monto Facturado DOP]]</f>
        <v>87000</v>
      </c>
      <c r="J200" s="6">
        <f>+Tabla1[[#This Row],[Monto Facturado DOP]]-Tabla1[[#This Row],[Monto Pagado DOP]]</f>
        <v>0</v>
      </c>
      <c r="K200" s="4" t="s">
        <v>461</v>
      </c>
      <c r="L200" s="8">
        <f>+Tabla1[[#This Row],[Fecha de Documento]]+15</f>
        <v>45661</v>
      </c>
      <c r="U200" s="1"/>
    </row>
    <row r="201" spans="1:21" ht="157.5" x14ac:dyDescent="0.25">
      <c r="A201" s="3">
        <v>192</v>
      </c>
      <c r="B201" s="4" t="s">
        <v>449</v>
      </c>
      <c r="C201" s="8" t="s">
        <v>41</v>
      </c>
      <c r="D201" s="3">
        <v>15153</v>
      </c>
      <c r="E201" s="8" t="s">
        <v>46</v>
      </c>
      <c r="F201" s="4" t="s">
        <v>433</v>
      </c>
      <c r="G201" s="4" t="s">
        <v>427</v>
      </c>
      <c r="H201" s="6">
        <v>552000</v>
      </c>
      <c r="I201" s="6">
        <f>+Tabla1[[#This Row],[Monto Facturado DOP]]</f>
        <v>552000</v>
      </c>
      <c r="J201" s="6">
        <f>+Tabla1[[#This Row],[Monto Facturado DOP]]-Tabla1[[#This Row],[Monto Pagado DOP]]</f>
        <v>0</v>
      </c>
      <c r="K201" s="4" t="s">
        <v>461</v>
      </c>
      <c r="L201" s="8">
        <f>+Tabla1[[#This Row],[Fecha de Documento]]+15</f>
        <v>45661</v>
      </c>
      <c r="U201" s="1"/>
    </row>
    <row r="202" spans="1:21" ht="157.5" x14ac:dyDescent="0.25">
      <c r="A202" s="3">
        <v>193</v>
      </c>
      <c r="B202" s="4" t="s">
        <v>449</v>
      </c>
      <c r="C202" s="8" t="s">
        <v>41</v>
      </c>
      <c r="D202" s="3">
        <v>15153</v>
      </c>
      <c r="E202" s="8" t="s">
        <v>46</v>
      </c>
      <c r="F202" s="4" t="s">
        <v>434</v>
      </c>
      <c r="G202" s="4" t="s">
        <v>427</v>
      </c>
      <c r="H202" s="6">
        <v>92000</v>
      </c>
      <c r="I202" s="6">
        <f>+Tabla1[[#This Row],[Monto Facturado DOP]]</f>
        <v>92000</v>
      </c>
      <c r="J202" s="6">
        <f>+Tabla1[[#This Row],[Monto Facturado DOP]]-Tabla1[[#This Row],[Monto Pagado DOP]]</f>
        <v>0</v>
      </c>
      <c r="K202" s="4" t="s">
        <v>461</v>
      </c>
      <c r="L202" s="8">
        <f>+Tabla1[[#This Row],[Fecha de Documento]]+15</f>
        <v>45661</v>
      </c>
      <c r="U202" s="1"/>
    </row>
    <row r="203" spans="1:21" ht="157.5" x14ac:dyDescent="0.25">
      <c r="A203" s="3">
        <v>194</v>
      </c>
      <c r="B203" s="4" t="s">
        <v>449</v>
      </c>
      <c r="C203" s="8" t="s">
        <v>41</v>
      </c>
      <c r="D203" s="3">
        <v>15153</v>
      </c>
      <c r="E203" s="8" t="s">
        <v>46</v>
      </c>
      <c r="F203" s="4" t="s">
        <v>435</v>
      </c>
      <c r="G203" s="4" t="s">
        <v>427</v>
      </c>
      <c r="H203" s="6">
        <v>18000</v>
      </c>
      <c r="I203" s="6">
        <f>+Tabla1[[#This Row],[Monto Facturado DOP]]</f>
        <v>18000</v>
      </c>
      <c r="J203" s="6">
        <f>+Tabla1[[#This Row],[Monto Facturado DOP]]-Tabla1[[#This Row],[Monto Pagado DOP]]</f>
        <v>0</v>
      </c>
      <c r="K203" s="4" t="s">
        <v>461</v>
      </c>
      <c r="L203" s="8">
        <f>+Tabla1[[#This Row],[Fecha de Documento]]+15</f>
        <v>45661</v>
      </c>
      <c r="U203" s="1"/>
    </row>
    <row r="204" spans="1:21" ht="157.5" x14ac:dyDescent="0.25">
      <c r="A204" s="3">
        <v>195</v>
      </c>
      <c r="B204" s="4" t="s">
        <v>449</v>
      </c>
      <c r="C204" s="8" t="s">
        <v>41</v>
      </c>
      <c r="D204" s="3">
        <v>15153</v>
      </c>
      <c r="E204" s="8" t="s">
        <v>46</v>
      </c>
      <c r="F204" s="4" t="s">
        <v>436</v>
      </c>
      <c r="G204" s="4" t="s">
        <v>427</v>
      </c>
      <c r="H204" s="6">
        <v>241000</v>
      </c>
      <c r="I204" s="6">
        <f>+Tabla1[[#This Row],[Monto Facturado DOP]]</f>
        <v>241000</v>
      </c>
      <c r="J204" s="6">
        <f>+Tabla1[[#This Row],[Monto Facturado DOP]]-Tabla1[[#This Row],[Monto Pagado DOP]]</f>
        <v>0</v>
      </c>
      <c r="K204" s="4" t="s">
        <v>461</v>
      </c>
      <c r="L204" s="8">
        <f>+Tabla1[[#This Row],[Fecha de Documento]]+15</f>
        <v>45661</v>
      </c>
      <c r="U204" s="1"/>
    </row>
    <row r="205" spans="1:21" ht="157.5" x14ac:dyDescent="0.25">
      <c r="A205" s="3">
        <v>196</v>
      </c>
      <c r="B205" s="4" t="s">
        <v>449</v>
      </c>
      <c r="C205" s="8" t="s">
        <v>41</v>
      </c>
      <c r="D205" s="3">
        <v>15153</v>
      </c>
      <c r="E205" s="8" t="s">
        <v>46</v>
      </c>
      <c r="F205" s="4" t="s">
        <v>437</v>
      </c>
      <c r="G205" s="4" t="s">
        <v>427</v>
      </c>
      <c r="H205" s="6">
        <v>16000</v>
      </c>
      <c r="I205" s="6">
        <f>+Tabla1[[#This Row],[Monto Facturado DOP]]</f>
        <v>16000</v>
      </c>
      <c r="J205" s="6">
        <f>+Tabla1[[#This Row],[Monto Facturado DOP]]-Tabla1[[#This Row],[Monto Pagado DOP]]</f>
        <v>0</v>
      </c>
      <c r="K205" s="4" t="s">
        <v>461</v>
      </c>
      <c r="L205" s="8">
        <f>+Tabla1[[#This Row],[Fecha de Documento]]+15</f>
        <v>45661</v>
      </c>
      <c r="U205" s="1"/>
    </row>
    <row r="206" spans="1:21" ht="157.5" x14ac:dyDescent="0.25">
      <c r="A206" s="3">
        <v>197</v>
      </c>
      <c r="B206" s="4" t="s">
        <v>449</v>
      </c>
      <c r="C206" s="8" t="s">
        <v>41</v>
      </c>
      <c r="D206" s="3">
        <v>15153</v>
      </c>
      <c r="E206" s="8" t="s">
        <v>46</v>
      </c>
      <c r="F206" s="4" t="s">
        <v>438</v>
      </c>
      <c r="G206" s="4" t="s">
        <v>427</v>
      </c>
      <c r="H206" s="6">
        <v>9000</v>
      </c>
      <c r="I206" s="6">
        <f>+Tabla1[[#This Row],[Monto Facturado DOP]]</f>
        <v>9000</v>
      </c>
      <c r="J206" s="6">
        <f>+Tabla1[[#This Row],[Monto Facturado DOP]]-Tabla1[[#This Row],[Monto Pagado DOP]]</f>
        <v>0</v>
      </c>
      <c r="K206" s="4" t="s">
        <v>461</v>
      </c>
      <c r="L206" s="8">
        <f>+Tabla1[[#This Row],[Fecha de Documento]]+15</f>
        <v>45661</v>
      </c>
      <c r="U206" s="1"/>
    </row>
    <row r="207" spans="1:21" ht="157.5" x14ac:dyDescent="0.25">
      <c r="A207" s="3">
        <v>198</v>
      </c>
      <c r="B207" s="4" t="s">
        <v>449</v>
      </c>
      <c r="C207" s="8" t="s">
        <v>41</v>
      </c>
      <c r="D207" s="3">
        <v>15153</v>
      </c>
      <c r="E207" s="8" t="s">
        <v>46</v>
      </c>
      <c r="F207" s="4" t="s">
        <v>439</v>
      </c>
      <c r="G207" s="4" t="s">
        <v>427</v>
      </c>
      <c r="H207" s="6">
        <v>228000</v>
      </c>
      <c r="I207" s="6">
        <f>+Tabla1[[#This Row],[Monto Facturado DOP]]</f>
        <v>228000</v>
      </c>
      <c r="J207" s="6">
        <f>+Tabla1[[#This Row],[Monto Facturado DOP]]-Tabla1[[#This Row],[Monto Pagado DOP]]</f>
        <v>0</v>
      </c>
      <c r="K207" s="4" t="s">
        <v>461</v>
      </c>
      <c r="L207" s="8">
        <f>+Tabla1[[#This Row],[Fecha de Documento]]+15</f>
        <v>45661</v>
      </c>
      <c r="U207" s="1"/>
    </row>
    <row r="208" spans="1:21" ht="157.5" x14ac:dyDescent="0.25">
      <c r="A208" s="3">
        <v>199</v>
      </c>
      <c r="B208" s="4" t="s">
        <v>449</v>
      </c>
      <c r="C208" s="8" t="s">
        <v>41</v>
      </c>
      <c r="D208" s="3">
        <v>15153</v>
      </c>
      <c r="E208" s="8" t="s">
        <v>46</v>
      </c>
      <c r="F208" s="4" t="s">
        <v>440</v>
      </c>
      <c r="G208" s="4" t="s">
        <v>427</v>
      </c>
      <c r="H208" s="6">
        <v>70000</v>
      </c>
      <c r="I208" s="6">
        <f>+Tabla1[[#This Row],[Monto Facturado DOP]]</f>
        <v>70000</v>
      </c>
      <c r="J208" s="6">
        <f>+Tabla1[[#This Row],[Monto Facturado DOP]]-Tabla1[[#This Row],[Monto Pagado DOP]]</f>
        <v>0</v>
      </c>
      <c r="K208" s="4" t="s">
        <v>461</v>
      </c>
      <c r="L208" s="8">
        <f>+Tabla1[[#This Row],[Fecha de Documento]]+15</f>
        <v>45661</v>
      </c>
      <c r="U208" s="1"/>
    </row>
    <row r="209" spans="1:21" ht="157.5" x14ac:dyDescent="0.25">
      <c r="A209" s="3">
        <v>200</v>
      </c>
      <c r="B209" s="4" t="s">
        <v>449</v>
      </c>
      <c r="C209" s="8" t="s">
        <v>41</v>
      </c>
      <c r="D209" s="3">
        <v>15153</v>
      </c>
      <c r="E209" s="8" t="s">
        <v>46</v>
      </c>
      <c r="F209" s="4" t="s">
        <v>441</v>
      </c>
      <c r="G209" s="4" t="s">
        <v>427</v>
      </c>
      <c r="H209" s="6">
        <v>822000</v>
      </c>
      <c r="I209" s="6">
        <f>+Tabla1[[#This Row],[Monto Facturado DOP]]</f>
        <v>822000</v>
      </c>
      <c r="J209" s="6">
        <f>+Tabla1[[#This Row],[Monto Facturado DOP]]-Tabla1[[#This Row],[Monto Pagado DOP]]</f>
        <v>0</v>
      </c>
      <c r="K209" s="4" t="s">
        <v>461</v>
      </c>
      <c r="L209" s="8">
        <f>+Tabla1[[#This Row],[Fecha de Documento]]+15</f>
        <v>45661</v>
      </c>
      <c r="U209" s="1"/>
    </row>
    <row r="210" spans="1:21" ht="157.5" x14ac:dyDescent="0.25">
      <c r="A210" s="3">
        <v>201</v>
      </c>
      <c r="B210" s="4" t="s">
        <v>449</v>
      </c>
      <c r="C210" s="8" t="s">
        <v>41</v>
      </c>
      <c r="D210" s="3">
        <v>15153</v>
      </c>
      <c r="E210" s="8" t="s">
        <v>46</v>
      </c>
      <c r="F210" s="4" t="s">
        <v>442</v>
      </c>
      <c r="G210" s="4" t="s">
        <v>427</v>
      </c>
      <c r="H210" s="6">
        <v>313000</v>
      </c>
      <c r="I210" s="6">
        <f>+Tabla1[[#This Row],[Monto Facturado DOP]]</f>
        <v>313000</v>
      </c>
      <c r="J210" s="6">
        <f>+Tabla1[[#This Row],[Monto Facturado DOP]]-Tabla1[[#This Row],[Monto Pagado DOP]]</f>
        <v>0</v>
      </c>
      <c r="K210" s="4" t="s">
        <v>461</v>
      </c>
      <c r="L210" s="8">
        <f>+Tabla1[[#This Row],[Fecha de Documento]]+15</f>
        <v>45661</v>
      </c>
      <c r="U210" s="1"/>
    </row>
    <row r="211" spans="1:21" ht="157.5" x14ac:dyDescent="0.25">
      <c r="A211" s="3">
        <v>202</v>
      </c>
      <c r="B211" s="4" t="s">
        <v>449</v>
      </c>
      <c r="C211" s="8" t="s">
        <v>41</v>
      </c>
      <c r="D211" s="3">
        <v>15153</v>
      </c>
      <c r="E211" s="8" t="s">
        <v>46</v>
      </c>
      <c r="F211" s="4" t="s">
        <v>443</v>
      </c>
      <c r="G211" s="4" t="s">
        <v>427</v>
      </c>
      <c r="H211" s="6">
        <v>498000</v>
      </c>
      <c r="I211" s="6">
        <f>+Tabla1[[#This Row],[Monto Facturado DOP]]</f>
        <v>498000</v>
      </c>
      <c r="J211" s="6">
        <f>+Tabla1[[#This Row],[Monto Facturado DOP]]-Tabla1[[#This Row],[Monto Pagado DOP]]</f>
        <v>0</v>
      </c>
      <c r="K211" s="4" t="s">
        <v>461</v>
      </c>
      <c r="L211" s="8">
        <f>+Tabla1[[#This Row],[Fecha de Documento]]+15</f>
        <v>45661</v>
      </c>
      <c r="U211" s="1"/>
    </row>
    <row r="212" spans="1:21" ht="157.5" x14ac:dyDescent="0.25">
      <c r="A212" s="3">
        <v>203</v>
      </c>
      <c r="B212" s="4" t="s">
        <v>449</v>
      </c>
      <c r="C212" s="8" t="s">
        <v>41</v>
      </c>
      <c r="D212" s="3">
        <v>15153</v>
      </c>
      <c r="E212" s="8" t="s">
        <v>46</v>
      </c>
      <c r="F212" s="4" t="s">
        <v>444</v>
      </c>
      <c r="G212" s="4" t="s">
        <v>427</v>
      </c>
      <c r="H212" s="6">
        <v>319000</v>
      </c>
      <c r="I212" s="6">
        <f>+Tabla1[[#This Row],[Monto Facturado DOP]]</f>
        <v>319000</v>
      </c>
      <c r="J212" s="6">
        <f>+Tabla1[[#This Row],[Monto Facturado DOP]]-Tabla1[[#This Row],[Monto Pagado DOP]]</f>
        <v>0</v>
      </c>
      <c r="K212" s="4" t="s">
        <v>461</v>
      </c>
      <c r="L212" s="8">
        <f>+Tabla1[[#This Row],[Fecha de Documento]]+15</f>
        <v>45661</v>
      </c>
      <c r="U212" s="1"/>
    </row>
    <row r="213" spans="1:21" ht="157.5" x14ac:dyDescent="0.25">
      <c r="A213" s="3">
        <v>204</v>
      </c>
      <c r="B213" s="4" t="s">
        <v>449</v>
      </c>
      <c r="C213" s="8" t="s">
        <v>41</v>
      </c>
      <c r="D213" s="3">
        <v>15153</v>
      </c>
      <c r="E213" s="8" t="s">
        <v>46</v>
      </c>
      <c r="F213" s="4" t="s">
        <v>445</v>
      </c>
      <c r="G213" s="4" t="s">
        <v>427</v>
      </c>
      <c r="H213" s="6">
        <v>8000</v>
      </c>
      <c r="I213" s="6">
        <f>+Tabla1[[#This Row],[Monto Facturado DOP]]</f>
        <v>8000</v>
      </c>
      <c r="J213" s="6">
        <f>+Tabla1[[#This Row],[Monto Facturado DOP]]-Tabla1[[#This Row],[Monto Pagado DOP]]</f>
        <v>0</v>
      </c>
      <c r="K213" s="4" t="s">
        <v>461</v>
      </c>
      <c r="L213" s="8">
        <f>+Tabla1[[#This Row],[Fecha de Documento]]+15</f>
        <v>45661</v>
      </c>
      <c r="U213" s="1"/>
    </row>
    <row r="214" spans="1:21" ht="157.5" x14ac:dyDescent="0.25">
      <c r="A214" s="3">
        <v>205</v>
      </c>
      <c r="B214" s="4" t="s">
        <v>449</v>
      </c>
      <c r="C214" s="8" t="s">
        <v>41</v>
      </c>
      <c r="D214" s="3">
        <v>15153</v>
      </c>
      <c r="E214" s="8" t="s">
        <v>46</v>
      </c>
      <c r="F214" s="4" t="s">
        <v>446</v>
      </c>
      <c r="G214" s="4" t="s">
        <v>427</v>
      </c>
      <c r="H214" s="6">
        <v>119000</v>
      </c>
      <c r="I214" s="6">
        <f>+Tabla1[[#This Row],[Monto Facturado DOP]]</f>
        <v>119000</v>
      </c>
      <c r="J214" s="6">
        <f>+Tabla1[[#This Row],[Monto Facturado DOP]]-Tabla1[[#This Row],[Monto Pagado DOP]]</f>
        <v>0</v>
      </c>
      <c r="K214" s="4" t="s">
        <v>461</v>
      </c>
      <c r="L214" s="8">
        <f>+Tabla1[[#This Row],[Fecha de Documento]]+15</f>
        <v>45661</v>
      </c>
      <c r="U214" s="1"/>
    </row>
    <row r="215" spans="1:21" ht="157.5" x14ac:dyDescent="0.25">
      <c r="A215" s="3">
        <v>206</v>
      </c>
      <c r="B215" s="4" t="s">
        <v>449</v>
      </c>
      <c r="C215" s="8" t="s">
        <v>41</v>
      </c>
      <c r="D215" s="3">
        <v>15153</v>
      </c>
      <c r="E215" s="8" t="s">
        <v>46</v>
      </c>
      <c r="F215" s="4" t="s">
        <v>447</v>
      </c>
      <c r="G215" s="4" t="s">
        <v>427</v>
      </c>
      <c r="H215" s="6">
        <v>416000</v>
      </c>
      <c r="I215" s="6">
        <f>+Tabla1[[#This Row],[Monto Facturado DOP]]</f>
        <v>416000</v>
      </c>
      <c r="J215" s="6">
        <f>+Tabla1[[#This Row],[Monto Facturado DOP]]-Tabla1[[#This Row],[Monto Pagado DOP]]</f>
        <v>0</v>
      </c>
      <c r="K215" s="4" t="s">
        <v>461</v>
      </c>
      <c r="L215" s="8">
        <f>+Tabla1[[#This Row],[Fecha de Documento]]+15</f>
        <v>45661</v>
      </c>
      <c r="U215" s="1"/>
    </row>
    <row r="216" spans="1:21" ht="157.5" x14ac:dyDescent="0.25">
      <c r="A216" s="3">
        <v>207</v>
      </c>
      <c r="B216" s="4" t="s">
        <v>449</v>
      </c>
      <c r="C216" s="8" t="s">
        <v>41</v>
      </c>
      <c r="D216" s="3">
        <v>15153</v>
      </c>
      <c r="E216" s="8" t="s">
        <v>46</v>
      </c>
      <c r="F216" s="4" t="s">
        <v>448</v>
      </c>
      <c r="G216" s="4" t="s">
        <v>427</v>
      </c>
      <c r="H216" s="6">
        <v>74000</v>
      </c>
      <c r="I216" s="6">
        <f>+Tabla1[[#This Row],[Monto Facturado DOP]]</f>
        <v>74000</v>
      </c>
      <c r="J216" s="6">
        <f>+Tabla1[[#This Row],[Monto Facturado DOP]]-Tabla1[[#This Row],[Monto Pagado DOP]]</f>
        <v>0</v>
      </c>
      <c r="K216" s="4" t="s">
        <v>461</v>
      </c>
      <c r="L216" s="8">
        <f>+Tabla1[[#This Row],[Fecha de Documento]]+15</f>
        <v>45661</v>
      </c>
      <c r="U216" s="1"/>
    </row>
    <row r="217" spans="1:21" ht="157.5" x14ac:dyDescent="0.25">
      <c r="A217" s="3">
        <v>208</v>
      </c>
      <c r="B217" s="4" t="s">
        <v>449</v>
      </c>
      <c r="C217" s="8" t="s">
        <v>41</v>
      </c>
      <c r="D217" s="3">
        <v>15155</v>
      </c>
      <c r="E217" s="8" t="s">
        <v>28</v>
      </c>
      <c r="F217" s="4" t="s">
        <v>240</v>
      </c>
      <c r="G217" s="4" t="s">
        <v>242</v>
      </c>
      <c r="H217" s="6">
        <v>16751860.74</v>
      </c>
      <c r="I217" s="6">
        <f>+Tabla1[[#This Row],[Monto Facturado DOP]]</f>
        <v>16751860.74</v>
      </c>
      <c r="J217" s="6">
        <f>+Tabla1[[#This Row],[Monto Facturado DOP]]-Tabla1[[#This Row],[Monto Pagado DOP]]</f>
        <v>0</v>
      </c>
      <c r="K217" s="4" t="s">
        <v>461</v>
      </c>
      <c r="L217" s="8">
        <f>+Tabla1[[#This Row],[Fecha de Documento]]+15</f>
        <v>45661</v>
      </c>
      <c r="U217" s="1"/>
    </row>
    <row r="218" spans="1:21" ht="141.75" x14ac:dyDescent="0.25">
      <c r="A218" s="3">
        <v>209</v>
      </c>
      <c r="B218" s="4" t="s">
        <v>449</v>
      </c>
      <c r="C218" s="8" t="s">
        <v>41</v>
      </c>
      <c r="D218" s="3">
        <v>15158</v>
      </c>
      <c r="E218" s="8" t="s">
        <v>13</v>
      </c>
      <c r="F218" s="4" t="s">
        <v>293</v>
      </c>
      <c r="G218" s="4" t="s">
        <v>294</v>
      </c>
      <c r="H218" s="6">
        <v>251104</v>
      </c>
      <c r="I218" s="6">
        <f>+Tabla1[[#This Row],[Monto Facturado DOP]]</f>
        <v>251104</v>
      </c>
      <c r="J218" s="6">
        <f>+Tabla1[[#This Row],[Monto Facturado DOP]]-Tabla1[[#This Row],[Monto Pagado DOP]]</f>
        <v>0</v>
      </c>
      <c r="K218" s="4" t="s">
        <v>461</v>
      </c>
      <c r="L218" s="8">
        <f>+Tabla1[[#This Row],[Fecha de Documento]]+15</f>
        <v>45661</v>
      </c>
      <c r="U218" s="1"/>
    </row>
    <row r="219" spans="1:21" ht="126" x14ac:dyDescent="0.25">
      <c r="A219" s="3">
        <v>210</v>
      </c>
      <c r="B219" s="4" t="s">
        <v>449</v>
      </c>
      <c r="C219" s="8" t="s">
        <v>41</v>
      </c>
      <c r="D219" s="3">
        <v>15161</v>
      </c>
      <c r="E219" s="8" t="s">
        <v>99</v>
      </c>
      <c r="F219" s="4" t="s">
        <v>97</v>
      </c>
      <c r="G219" s="4" t="s">
        <v>98</v>
      </c>
      <c r="H219" s="6">
        <v>322500</v>
      </c>
      <c r="I219" s="6">
        <f>+Tabla1[[#This Row],[Monto Facturado DOP]]</f>
        <v>322500</v>
      </c>
      <c r="J219" s="6">
        <f>+Tabla1[[#This Row],[Monto Facturado DOP]]-Tabla1[[#This Row],[Monto Pagado DOP]]</f>
        <v>0</v>
      </c>
      <c r="K219" s="4" t="s">
        <v>461</v>
      </c>
      <c r="L219" s="8">
        <f>+Tabla1[[#This Row],[Fecha de Documento]]+15</f>
        <v>45661</v>
      </c>
      <c r="U219" s="1"/>
    </row>
    <row r="220" spans="1:21" ht="141.75" x14ac:dyDescent="0.25">
      <c r="A220" s="3">
        <v>211</v>
      </c>
      <c r="B220" s="4" t="s">
        <v>449</v>
      </c>
      <c r="C220" s="8" t="s">
        <v>41</v>
      </c>
      <c r="D220" s="3">
        <v>15179</v>
      </c>
      <c r="E220" s="8" t="s">
        <v>138</v>
      </c>
      <c r="F220" s="4" t="s">
        <v>243</v>
      </c>
      <c r="G220" s="4" t="s">
        <v>244</v>
      </c>
      <c r="H220" s="6">
        <v>5399046.7400000002</v>
      </c>
      <c r="I220" s="6">
        <f>+Tabla1[[#This Row],[Monto Facturado DOP]]</f>
        <v>5399046.7400000002</v>
      </c>
      <c r="J220" s="6">
        <f>+Tabla1[[#This Row],[Monto Facturado DOP]]-Tabla1[[#This Row],[Monto Pagado DOP]]</f>
        <v>0</v>
      </c>
      <c r="K220" s="4" t="s">
        <v>461</v>
      </c>
      <c r="L220" s="8">
        <f>+Tabla1[[#This Row],[Fecha de Documento]]+15</f>
        <v>45661</v>
      </c>
      <c r="U220" s="1"/>
    </row>
    <row r="221" spans="1:21" ht="141.75" x14ac:dyDescent="0.25">
      <c r="A221" s="3">
        <v>212</v>
      </c>
      <c r="B221" s="4" t="s">
        <v>449</v>
      </c>
      <c r="C221" s="8" t="s">
        <v>41</v>
      </c>
      <c r="D221" s="3">
        <v>15179</v>
      </c>
      <c r="E221" s="8" t="s">
        <v>10</v>
      </c>
      <c r="F221" s="4" t="s">
        <v>243</v>
      </c>
      <c r="G221" s="4" t="s">
        <v>244</v>
      </c>
      <c r="H221" s="6">
        <v>2860688.88</v>
      </c>
      <c r="I221" s="6">
        <f>+Tabla1[[#This Row],[Monto Facturado DOP]]</f>
        <v>2860688.88</v>
      </c>
      <c r="J221" s="6">
        <f>+Tabla1[[#This Row],[Monto Facturado DOP]]-Tabla1[[#This Row],[Monto Pagado DOP]]</f>
        <v>0</v>
      </c>
      <c r="K221" s="4" t="s">
        <v>461</v>
      </c>
      <c r="L221" s="8">
        <f>+Tabla1[[#This Row],[Fecha de Documento]]+15</f>
        <v>45661</v>
      </c>
      <c r="U221" s="1"/>
    </row>
    <row r="222" spans="1:21" ht="141.75" x14ac:dyDescent="0.25">
      <c r="A222" s="3">
        <v>213</v>
      </c>
      <c r="B222" s="4" t="s">
        <v>449</v>
      </c>
      <c r="C222" s="8" t="s">
        <v>41</v>
      </c>
      <c r="D222" s="3">
        <v>15179</v>
      </c>
      <c r="E222" s="8" t="s">
        <v>51</v>
      </c>
      <c r="F222" s="4" t="s">
        <v>243</v>
      </c>
      <c r="G222" s="4" t="s">
        <v>244</v>
      </c>
      <c r="H222" s="6">
        <v>2414559.46</v>
      </c>
      <c r="I222" s="6">
        <f>+Tabla1[[#This Row],[Monto Facturado DOP]]</f>
        <v>2414559.46</v>
      </c>
      <c r="J222" s="6">
        <f>+Tabla1[[#This Row],[Monto Facturado DOP]]-Tabla1[[#This Row],[Monto Pagado DOP]]</f>
        <v>0</v>
      </c>
      <c r="K222" s="4" t="s">
        <v>461</v>
      </c>
      <c r="L222" s="8">
        <f>+Tabla1[[#This Row],[Fecha de Documento]]+15</f>
        <v>45661</v>
      </c>
      <c r="U222" s="1"/>
    </row>
    <row r="223" spans="1:21" ht="141.75" x14ac:dyDescent="0.25">
      <c r="A223" s="3">
        <v>214</v>
      </c>
      <c r="B223" s="4" t="s">
        <v>449</v>
      </c>
      <c r="C223" s="8" t="s">
        <v>41</v>
      </c>
      <c r="D223" s="3">
        <v>15179</v>
      </c>
      <c r="E223" s="8" t="s">
        <v>69</v>
      </c>
      <c r="F223" s="4" t="s">
        <v>243</v>
      </c>
      <c r="G223" s="4" t="s">
        <v>244</v>
      </c>
      <c r="H223" s="6">
        <v>1524612.77</v>
      </c>
      <c r="I223" s="6">
        <f>+Tabla1[[#This Row],[Monto Facturado DOP]]</f>
        <v>1524612.77</v>
      </c>
      <c r="J223" s="6">
        <f>+Tabla1[[#This Row],[Monto Facturado DOP]]-Tabla1[[#This Row],[Monto Pagado DOP]]</f>
        <v>0</v>
      </c>
      <c r="K223" s="4" t="s">
        <v>461</v>
      </c>
      <c r="L223" s="8">
        <f>+Tabla1[[#This Row],[Fecha de Documento]]+15</f>
        <v>45661</v>
      </c>
      <c r="U223" s="1"/>
    </row>
    <row r="224" spans="1:21" ht="141.75" x14ac:dyDescent="0.25">
      <c r="A224" s="3">
        <v>215</v>
      </c>
      <c r="B224" s="4" t="s">
        <v>449</v>
      </c>
      <c r="C224" s="8" t="s">
        <v>41</v>
      </c>
      <c r="D224" s="3">
        <v>15179</v>
      </c>
      <c r="E224" s="8" t="s">
        <v>60</v>
      </c>
      <c r="F224" s="4" t="s">
        <v>243</v>
      </c>
      <c r="G224" s="4" t="s">
        <v>244</v>
      </c>
      <c r="H224" s="6">
        <v>1213080.08</v>
      </c>
      <c r="I224" s="6">
        <f>+Tabla1[[#This Row],[Monto Facturado DOP]]</f>
        <v>1213080.08</v>
      </c>
      <c r="J224" s="6">
        <f>+Tabla1[[#This Row],[Monto Facturado DOP]]-Tabla1[[#This Row],[Monto Pagado DOP]]</f>
        <v>0</v>
      </c>
      <c r="K224" s="4" t="s">
        <v>461</v>
      </c>
      <c r="L224" s="8">
        <f>+Tabla1[[#This Row],[Fecha de Documento]]+15</f>
        <v>45661</v>
      </c>
      <c r="U224" s="1"/>
    </row>
    <row r="225" spans="1:21" ht="126" x14ac:dyDescent="0.25">
      <c r="A225" s="3">
        <v>216</v>
      </c>
      <c r="B225" s="4" t="s">
        <v>449</v>
      </c>
      <c r="C225" s="8" t="s">
        <v>76</v>
      </c>
      <c r="D225" s="3">
        <v>15202</v>
      </c>
      <c r="E225" s="8" t="s">
        <v>64</v>
      </c>
      <c r="F225" s="4" t="s">
        <v>369</v>
      </c>
      <c r="G225" s="4" t="s">
        <v>370</v>
      </c>
      <c r="H225" s="6">
        <v>643023.30000000005</v>
      </c>
      <c r="I225" s="6">
        <f>+Tabla1[[#This Row],[Monto Facturado DOP]]</f>
        <v>643023.30000000005</v>
      </c>
      <c r="J225" s="6">
        <f>+Tabla1[[#This Row],[Monto Facturado DOP]]-Tabla1[[#This Row],[Monto Pagado DOP]]</f>
        <v>0</v>
      </c>
      <c r="K225" s="4" t="s">
        <v>461</v>
      </c>
      <c r="L225" s="8">
        <f>+Tabla1[[#This Row],[Fecha de Documento]]+15</f>
        <v>45662</v>
      </c>
      <c r="U225" s="1"/>
    </row>
    <row r="226" spans="1:21" ht="141.75" x14ac:dyDescent="0.25">
      <c r="A226" s="3">
        <v>217</v>
      </c>
      <c r="B226" s="4" t="s">
        <v>449</v>
      </c>
      <c r="C226" s="8" t="s">
        <v>76</v>
      </c>
      <c r="D226" s="3">
        <v>15211</v>
      </c>
      <c r="E226" s="8" t="s">
        <v>350</v>
      </c>
      <c r="F226" s="4" t="s">
        <v>337</v>
      </c>
      <c r="G226" s="4" t="s">
        <v>349</v>
      </c>
      <c r="H226" s="6">
        <v>121337.75</v>
      </c>
      <c r="I226" s="6">
        <f>+Tabla1[[#This Row],[Monto Facturado DOP]]</f>
        <v>121337.75</v>
      </c>
      <c r="J226" s="6">
        <f>+Tabla1[[#This Row],[Monto Facturado DOP]]-Tabla1[[#This Row],[Monto Pagado DOP]]</f>
        <v>0</v>
      </c>
      <c r="K226" s="4" t="s">
        <v>461</v>
      </c>
      <c r="L226" s="8">
        <f>+Tabla1[[#This Row],[Fecha de Documento]]+15</f>
        <v>45662</v>
      </c>
      <c r="U226" s="1"/>
    </row>
    <row r="227" spans="1:21" ht="141.75" x14ac:dyDescent="0.25">
      <c r="A227" s="3">
        <v>218</v>
      </c>
      <c r="B227" s="4" t="s">
        <v>449</v>
      </c>
      <c r="C227" s="8" t="s">
        <v>76</v>
      </c>
      <c r="D227" s="3">
        <v>15211</v>
      </c>
      <c r="E227" s="8" t="s">
        <v>351</v>
      </c>
      <c r="F227" s="4" t="s">
        <v>337</v>
      </c>
      <c r="G227" s="4" t="s">
        <v>349</v>
      </c>
      <c r="H227" s="6">
        <v>70184.22</v>
      </c>
      <c r="I227" s="6">
        <f>+Tabla1[[#This Row],[Monto Facturado DOP]]</f>
        <v>70184.22</v>
      </c>
      <c r="J227" s="6">
        <f>+Tabla1[[#This Row],[Monto Facturado DOP]]-Tabla1[[#This Row],[Monto Pagado DOP]]</f>
        <v>0</v>
      </c>
      <c r="K227" s="4" t="s">
        <v>461</v>
      </c>
      <c r="L227" s="8">
        <f>+Tabla1[[#This Row],[Fecha de Documento]]+15</f>
        <v>45662</v>
      </c>
      <c r="U227" s="1"/>
    </row>
    <row r="228" spans="1:21" ht="141.75" x14ac:dyDescent="0.25">
      <c r="A228" s="3">
        <v>219</v>
      </c>
      <c r="B228" s="4" t="s">
        <v>449</v>
      </c>
      <c r="C228" s="8" t="s">
        <v>76</v>
      </c>
      <c r="D228" s="3">
        <v>15211</v>
      </c>
      <c r="E228" s="8" t="s">
        <v>352</v>
      </c>
      <c r="F228" s="4" t="s">
        <v>337</v>
      </c>
      <c r="G228" s="4" t="s">
        <v>349</v>
      </c>
      <c r="H228" s="6">
        <v>150054.65</v>
      </c>
      <c r="I228" s="6">
        <f>+Tabla1[[#This Row],[Monto Facturado DOP]]</f>
        <v>150054.65</v>
      </c>
      <c r="J228" s="6">
        <f>+Tabla1[[#This Row],[Monto Facturado DOP]]-Tabla1[[#This Row],[Monto Pagado DOP]]</f>
        <v>0</v>
      </c>
      <c r="K228" s="4" t="s">
        <v>461</v>
      </c>
      <c r="L228" s="8">
        <f>+Tabla1[[#This Row],[Fecha de Documento]]+15</f>
        <v>45662</v>
      </c>
      <c r="U228" s="1"/>
    </row>
    <row r="229" spans="1:21" ht="141.75" x14ac:dyDescent="0.25">
      <c r="A229" s="3">
        <v>220</v>
      </c>
      <c r="B229" s="4" t="s">
        <v>449</v>
      </c>
      <c r="C229" s="8" t="s">
        <v>76</v>
      </c>
      <c r="D229" s="3">
        <v>15211</v>
      </c>
      <c r="E229" s="8" t="s">
        <v>353</v>
      </c>
      <c r="F229" s="4" t="s">
        <v>337</v>
      </c>
      <c r="G229" s="4" t="s">
        <v>349</v>
      </c>
      <c r="H229" s="6">
        <v>1410987.75</v>
      </c>
      <c r="I229" s="6">
        <f>+Tabla1[[#This Row],[Monto Facturado DOP]]</f>
        <v>1410987.75</v>
      </c>
      <c r="J229" s="6">
        <f>+Tabla1[[#This Row],[Monto Facturado DOP]]-Tabla1[[#This Row],[Monto Pagado DOP]]</f>
        <v>0</v>
      </c>
      <c r="K229" s="4" t="s">
        <v>461</v>
      </c>
      <c r="L229" s="8">
        <f>+Tabla1[[#This Row],[Fecha de Documento]]+15</f>
        <v>45662</v>
      </c>
      <c r="U229" s="1"/>
    </row>
    <row r="230" spans="1:21" ht="141.75" x14ac:dyDescent="0.25">
      <c r="A230" s="3">
        <v>221</v>
      </c>
      <c r="B230" s="4" t="s">
        <v>449</v>
      </c>
      <c r="C230" s="8" t="s">
        <v>76</v>
      </c>
      <c r="D230" s="3">
        <v>15211</v>
      </c>
      <c r="E230" s="8" t="s">
        <v>354</v>
      </c>
      <c r="F230" s="4" t="s">
        <v>337</v>
      </c>
      <c r="G230" s="4" t="s">
        <v>349</v>
      </c>
      <c r="H230" s="6">
        <v>75674.820000000007</v>
      </c>
      <c r="I230" s="6">
        <f>+Tabla1[[#This Row],[Monto Facturado DOP]]</f>
        <v>75674.820000000007</v>
      </c>
      <c r="J230" s="6">
        <f>+Tabla1[[#This Row],[Monto Facturado DOP]]-Tabla1[[#This Row],[Monto Pagado DOP]]</f>
        <v>0</v>
      </c>
      <c r="K230" s="4" t="s">
        <v>461</v>
      </c>
      <c r="L230" s="8">
        <f>+Tabla1[[#This Row],[Fecha de Documento]]+15</f>
        <v>45662</v>
      </c>
      <c r="U230" s="1"/>
    </row>
    <row r="231" spans="1:21" ht="141.75" x14ac:dyDescent="0.25">
      <c r="A231" s="3">
        <v>222</v>
      </c>
      <c r="B231" s="4" t="s">
        <v>449</v>
      </c>
      <c r="C231" s="8" t="s">
        <v>76</v>
      </c>
      <c r="D231" s="3">
        <v>15211</v>
      </c>
      <c r="E231" s="8" t="s">
        <v>355</v>
      </c>
      <c r="F231" s="4" t="s">
        <v>337</v>
      </c>
      <c r="G231" s="4" t="s">
        <v>349</v>
      </c>
      <c r="H231" s="6">
        <v>1376657.57</v>
      </c>
      <c r="I231" s="6">
        <f>+Tabla1[[#This Row],[Monto Facturado DOP]]</f>
        <v>1376657.57</v>
      </c>
      <c r="J231" s="6">
        <f>+Tabla1[[#This Row],[Monto Facturado DOP]]-Tabla1[[#This Row],[Monto Pagado DOP]]</f>
        <v>0</v>
      </c>
      <c r="K231" s="4" t="s">
        <v>461</v>
      </c>
      <c r="L231" s="8">
        <f>+Tabla1[[#This Row],[Fecha de Documento]]+15</f>
        <v>45662</v>
      </c>
      <c r="U231" s="1"/>
    </row>
    <row r="232" spans="1:21" ht="141.75" x14ac:dyDescent="0.25">
      <c r="A232" s="3">
        <v>223</v>
      </c>
      <c r="B232" s="4" t="s">
        <v>449</v>
      </c>
      <c r="C232" s="8" t="s">
        <v>76</v>
      </c>
      <c r="D232" s="3">
        <v>15211</v>
      </c>
      <c r="E232" s="8" t="s">
        <v>313</v>
      </c>
      <c r="F232" s="4" t="s">
        <v>337</v>
      </c>
      <c r="G232" s="4" t="s">
        <v>349</v>
      </c>
      <c r="H232" s="6">
        <v>79859.460000000006</v>
      </c>
      <c r="I232" s="6">
        <f>+Tabla1[[#This Row],[Monto Facturado DOP]]</f>
        <v>79859.460000000006</v>
      </c>
      <c r="J232" s="6">
        <f>+Tabla1[[#This Row],[Monto Facturado DOP]]-Tabla1[[#This Row],[Monto Pagado DOP]]</f>
        <v>0</v>
      </c>
      <c r="K232" s="4" t="s">
        <v>461</v>
      </c>
      <c r="L232" s="8">
        <f>+Tabla1[[#This Row],[Fecha de Documento]]+15</f>
        <v>45662</v>
      </c>
      <c r="U232" s="1"/>
    </row>
    <row r="233" spans="1:21" ht="141.75" x14ac:dyDescent="0.25">
      <c r="A233" s="3">
        <v>224</v>
      </c>
      <c r="B233" s="4" t="s">
        <v>449</v>
      </c>
      <c r="C233" s="8" t="s">
        <v>76</v>
      </c>
      <c r="D233" s="3">
        <v>15211</v>
      </c>
      <c r="E233" s="8" t="s">
        <v>356</v>
      </c>
      <c r="F233" s="4" t="s">
        <v>337</v>
      </c>
      <c r="G233" s="4" t="s">
        <v>349</v>
      </c>
      <c r="H233" s="6">
        <v>858846.07</v>
      </c>
      <c r="I233" s="6">
        <f>+Tabla1[[#This Row],[Monto Facturado DOP]]</f>
        <v>858846.07</v>
      </c>
      <c r="J233" s="6">
        <f>+Tabla1[[#This Row],[Monto Facturado DOP]]-Tabla1[[#This Row],[Monto Pagado DOP]]</f>
        <v>0</v>
      </c>
      <c r="K233" s="4" t="s">
        <v>461</v>
      </c>
      <c r="L233" s="8">
        <f>+Tabla1[[#This Row],[Fecha de Documento]]+15</f>
        <v>45662</v>
      </c>
      <c r="U233" s="1"/>
    </row>
    <row r="234" spans="1:21" ht="141.75" x14ac:dyDescent="0.25">
      <c r="A234" s="3">
        <v>225</v>
      </c>
      <c r="B234" s="4" t="s">
        <v>449</v>
      </c>
      <c r="C234" s="8" t="s">
        <v>76</v>
      </c>
      <c r="D234" s="3">
        <v>15211</v>
      </c>
      <c r="E234" s="8" t="s">
        <v>357</v>
      </c>
      <c r="F234" s="4" t="s">
        <v>337</v>
      </c>
      <c r="G234" s="4" t="s">
        <v>349</v>
      </c>
      <c r="H234" s="6">
        <v>39080.449999999997</v>
      </c>
      <c r="I234" s="6">
        <f>+Tabla1[[#This Row],[Monto Facturado DOP]]</f>
        <v>39080.449999999997</v>
      </c>
      <c r="J234" s="6">
        <f>+Tabla1[[#This Row],[Monto Facturado DOP]]-Tabla1[[#This Row],[Monto Pagado DOP]]</f>
        <v>0</v>
      </c>
      <c r="K234" s="4" t="s">
        <v>461</v>
      </c>
      <c r="L234" s="8">
        <f>+Tabla1[[#This Row],[Fecha de Documento]]+15</f>
        <v>45662</v>
      </c>
      <c r="U234" s="1"/>
    </row>
    <row r="235" spans="1:21" ht="141.75" x14ac:dyDescent="0.25">
      <c r="A235" s="3">
        <v>226</v>
      </c>
      <c r="B235" s="4" t="s">
        <v>449</v>
      </c>
      <c r="C235" s="8" t="s">
        <v>76</v>
      </c>
      <c r="D235" s="3">
        <v>15211</v>
      </c>
      <c r="E235" s="8" t="s">
        <v>358</v>
      </c>
      <c r="F235" s="4" t="s">
        <v>337</v>
      </c>
      <c r="G235" s="4" t="s">
        <v>349</v>
      </c>
      <c r="H235" s="6">
        <v>69794.14</v>
      </c>
      <c r="I235" s="6">
        <f>+Tabla1[[#This Row],[Monto Facturado DOP]]</f>
        <v>69794.14</v>
      </c>
      <c r="J235" s="6">
        <f>+Tabla1[[#This Row],[Monto Facturado DOP]]-Tabla1[[#This Row],[Monto Pagado DOP]]</f>
        <v>0</v>
      </c>
      <c r="K235" s="4" t="s">
        <v>461</v>
      </c>
      <c r="L235" s="8">
        <f>+Tabla1[[#This Row],[Fecha de Documento]]+15</f>
        <v>45662</v>
      </c>
      <c r="U235" s="1"/>
    </row>
    <row r="236" spans="1:21" ht="141.75" x14ac:dyDescent="0.25">
      <c r="A236" s="3">
        <v>227</v>
      </c>
      <c r="B236" s="4" t="s">
        <v>449</v>
      </c>
      <c r="C236" s="8" t="s">
        <v>76</v>
      </c>
      <c r="D236" s="3">
        <v>15211</v>
      </c>
      <c r="E236" s="8" t="s">
        <v>227</v>
      </c>
      <c r="F236" s="4" t="s">
        <v>337</v>
      </c>
      <c r="G236" s="4" t="s">
        <v>349</v>
      </c>
      <c r="H236" s="6">
        <v>1132227.46</v>
      </c>
      <c r="I236" s="6">
        <f>+Tabla1[[#This Row],[Monto Facturado DOP]]</f>
        <v>1132227.46</v>
      </c>
      <c r="J236" s="6">
        <f>+Tabla1[[#This Row],[Monto Facturado DOP]]-Tabla1[[#This Row],[Monto Pagado DOP]]</f>
        <v>0</v>
      </c>
      <c r="K236" s="4" t="s">
        <v>461</v>
      </c>
      <c r="L236" s="8">
        <f>+Tabla1[[#This Row],[Fecha de Documento]]+15</f>
        <v>45662</v>
      </c>
      <c r="U236" s="1"/>
    </row>
    <row r="237" spans="1:21" ht="141.75" x14ac:dyDescent="0.25">
      <c r="A237" s="3">
        <v>228</v>
      </c>
      <c r="B237" s="4" t="s">
        <v>449</v>
      </c>
      <c r="C237" s="8" t="s">
        <v>76</v>
      </c>
      <c r="D237" s="3">
        <v>15211</v>
      </c>
      <c r="E237" s="8" t="s">
        <v>84</v>
      </c>
      <c r="F237" s="4" t="s">
        <v>337</v>
      </c>
      <c r="G237" s="4" t="s">
        <v>349</v>
      </c>
      <c r="H237" s="6">
        <v>261803.28</v>
      </c>
      <c r="I237" s="6">
        <f>+Tabla1[[#This Row],[Monto Facturado DOP]]</f>
        <v>261803.28</v>
      </c>
      <c r="J237" s="6">
        <f>+Tabla1[[#This Row],[Monto Facturado DOP]]-Tabla1[[#This Row],[Monto Pagado DOP]]</f>
        <v>0</v>
      </c>
      <c r="K237" s="4" t="s">
        <v>461</v>
      </c>
      <c r="L237" s="8">
        <f>+Tabla1[[#This Row],[Fecha de Documento]]+15</f>
        <v>45662</v>
      </c>
      <c r="U237" s="1"/>
    </row>
    <row r="238" spans="1:21" ht="141.75" x14ac:dyDescent="0.25">
      <c r="A238" s="3">
        <v>229</v>
      </c>
      <c r="B238" s="4" t="s">
        <v>449</v>
      </c>
      <c r="C238" s="8" t="s">
        <v>76</v>
      </c>
      <c r="D238" s="3">
        <v>15211</v>
      </c>
      <c r="E238" s="8" t="s">
        <v>182</v>
      </c>
      <c r="F238" s="4" t="s">
        <v>337</v>
      </c>
      <c r="G238" s="4" t="s">
        <v>349</v>
      </c>
      <c r="H238" s="6">
        <v>68111.67</v>
      </c>
      <c r="I238" s="6">
        <f>+Tabla1[[#This Row],[Monto Facturado DOP]]</f>
        <v>68111.67</v>
      </c>
      <c r="J238" s="6">
        <f>+Tabla1[[#This Row],[Monto Facturado DOP]]-Tabla1[[#This Row],[Monto Pagado DOP]]</f>
        <v>0</v>
      </c>
      <c r="K238" s="4" t="s">
        <v>461</v>
      </c>
      <c r="L238" s="8">
        <f>+Tabla1[[#This Row],[Fecha de Documento]]+15</f>
        <v>45662</v>
      </c>
      <c r="U238" s="1"/>
    </row>
    <row r="239" spans="1:21" ht="141.75" x14ac:dyDescent="0.25">
      <c r="A239" s="3">
        <v>230</v>
      </c>
      <c r="B239" s="4" t="s">
        <v>449</v>
      </c>
      <c r="C239" s="8" t="s">
        <v>76</v>
      </c>
      <c r="D239" s="3">
        <v>15211</v>
      </c>
      <c r="E239" s="8" t="s">
        <v>199</v>
      </c>
      <c r="F239" s="4" t="s">
        <v>337</v>
      </c>
      <c r="G239" s="4" t="s">
        <v>349</v>
      </c>
      <c r="H239" s="6">
        <v>80815.09</v>
      </c>
      <c r="I239" s="6">
        <f>+Tabla1[[#This Row],[Monto Facturado DOP]]</f>
        <v>80815.09</v>
      </c>
      <c r="J239" s="6">
        <f>+Tabla1[[#This Row],[Monto Facturado DOP]]-Tabla1[[#This Row],[Monto Pagado DOP]]</f>
        <v>0</v>
      </c>
      <c r="K239" s="4" t="s">
        <v>461</v>
      </c>
      <c r="L239" s="8">
        <f>+Tabla1[[#This Row],[Fecha de Documento]]+15</f>
        <v>45662</v>
      </c>
      <c r="U239" s="1"/>
    </row>
    <row r="240" spans="1:21" ht="141.75" x14ac:dyDescent="0.25">
      <c r="A240" s="3">
        <v>231</v>
      </c>
      <c r="B240" s="4" t="s">
        <v>449</v>
      </c>
      <c r="C240" s="8" t="s">
        <v>76</v>
      </c>
      <c r="D240" s="3">
        <v>15211</v>
      </c>
      <c r="E240" s="8" t="s">
        <v>72</v>
      </c>
      <c r="F240" s="4" t="s">
        <v>337</v>
      </c>
      <c r="G240" s="4" t="s">
        <v>349</v>
      </c>
      <c r="H240" s="6">
        <v>1223399.27</v>
      </c>
      <c r="I240" s="6">
        <f>+Tabla1[[#This Row],[Monto Facturado DOP]]</f>
        <v>1223399.27</v>
      </c>
      <c r="J240" s="6">
        <f>+Tabla1[[#This Row],[Monto Facturado DOP]]-Tabla1[[#This Row],[Monto Pagado DOP]]</f>
        <v>0</v>
      </c>
      <c r="K240" s="4" t="s">
        <v>461</v>
      </c>
      <c r="L240" s="8">
        <f>+Tabla1[[#This Row],[Fecha de Documento]]+15</f>
        <v>45662</v>
      </c>
      <c r="U240" s="1"/>
    </row>
    <row r="241" spans="1:21" ht="141.75" x14ac:dyDescent="0.25">
      <c r="A241" s="3">
        <v>232</v>
      </c>
      <c r="B241" s="4" t="s">
        <v>449</v>
      </c>
      <c r="C241" s="8" t="s">
        <v>76</v>
      </c>
      <c r="D241" s="3">
        <v>15211</v>
      </c>
      <c r="E241" s="8" t="s">
        <v>69</v>
      </c>
      <c r="F241" s="4" t="s">
        <v>337</v>
      </c>
      <c r="G241" s="4" t="s">
        <v>349</v>
      </c>
      <c r="H241" s="6">
        <v>41364.449999999997</v>
      </c>
      <c r="I241" s="6">
        <f>+Tabla1[[#This Row],[Monto Facturado DOP]]</f>
        <v>41364.449999999997</v>
      </c>
      <c r="J241" s="6">
        <f>+Tabla1[[#This Row],[Monto Facturado DOP]]-Tabla1[[#This Row],[Monto Pagado DOP]]</f>
        <v>0</v>
      </c>
      <c r="K241" s="4" t="s">
        <v>461</v>
      </c>
      <c r="L241" s="8">
        <f>+Tabla1[[#This Row],[Fecha de Documento]]+15</f>
        <v>45662</v>
      </c>
      <c r="U241" s="1"/>
    </row>
    <row r="242" spans="1:21" ht="141.75" x14ac:dyDescent="0.25">
      <c r="A242" s="3">
        <v>233</v>
      </c>
      <c r="B242" s="4" t="s">
        <v>449</v>
      </c>
      <c r="C242" s="8" t="s">
        <v>76</v>
      </c>
      <c r="D242" s="3">
        <v>15211</v>
      </c>
      <c r="E242" s="8" t="s">
        <v>3</v>
      </c>
      <c r="F242" s="4" t="s">
        <v>337</v>
      </c>
      <c r="G242" s="4" t="s">
        <v>349</v>
      </c>
      <c r="H242" s="6">
        <v>1214839.32</v>
      </c>
      <c r="I242" s="6">
        <f>+Tabla1[[#This Row],[Monto Facturado DOP]]</f>
        <v>1214839.32</v>
      </c>
      <c r="J242" s="6">
        <f>+Tabla1[[#This Row],[Monto Facturado DOP]]-Tabla1[[#This Row],[Monto Pagado DOP]]</f>
        <v>0</v>
      </c>
      <c r="K242" s="4" t="s">
        <v>461</v>
      </c>
      <c r="L242" s="8">
        <f>+Tabla1[[#This Row],[Fecha de Documento]]+15</f>
        <v>45662</v>
      </c>
      <c r="U242" s="1"/>
    </row>
    <row r="243" spans="1:21" ht="141.75" x14ac:dyDescent="0.25">
      <c r="A243" s="3">
        <v>234</v>
      </c>
      <c r="B243" s="4" t="s">
        <v>449</v>
      </c>
      <c r="C243" s="8" t="s">
        <v>76</v>
      </c>
      <c r="D243" s="3">
        <v>15215</v>
      </c>
      <c r="E243" s="8" t="s">
        <v>11</v>
      </c>
      <c r="F243" s="4" t="s">
        <v>302</v>
      </c>
      <c r="G243" s="4" t="s">
        <v>303</v>
      </c>
      <c r="H243" s="6">
        <v>994803.1</v>
      </c>
      <c r="I243" s="6">
        <f>+Tabla1[[#This Row],[Monto Facturado DOP]]</f>
        <v>994803.1</v>
      </c>
      <c r="J243" s="6">
        <f>+Tabla1[[#This Row],[Monto Facturado DOP]]-Tabla1[[#This Row],[Monto Pagado DOP]]</f>
        <v>0</v>
      </c>
      <c r="K243" s="4" t="s">
        <v>461</v>
      </c>
      <c r="L243" s="8">
        <f>+Tabla1[[#This Row],[Fecha de Documento]]+15</f>
        <v>45662</v>
      </c>
      <c r="U243" s="1"/>
    </row>
    <row r="244" spans="1:21" ht="110.25" x14ac:dyDescent="0.25">
      <c r="A244" s="3">
        <v>235</v>
      </c>
      <c r="B244" s="4" t="s">
        <v>449</v>
      </c>
      <c r="C244" s="8" t="s">
        <v>76</v>
      </c>
      <c r="D244" s="3">
        <v>15219</v>
      </c>
      <c r="E244" s="8" t="s">
        <v>77</v>
      </c>
      <c r="F244" s="4" t="s">
        <v>211</v>
      </c>
      <c r="G244" s="4" t="s">
        <v>214</v>
      </c>
      <c r="H244" s="6">
        <v>62540</v>
      </c>
      <c r="I244" s="6">
        <f>+Tabla1[[#This Row],[Monto Facturado DOP]]</f>
        <v>62540</v>
      </c>
      <c r="J244" s="6">
        <f>+Tabla1[[#This Row],[Monto Facturado DOP]]-Tabla1[[#This Row],[Monto Pagado DOP]]</f>
        <v>0</v>
      </c>
      <c r="K244" s="4" t="s">
        <v>461</v>
      </c>
      <c r="L244" s="8">
        <f>+Tabla1[[#This Row],[Fecha de Documento]]+15</f>
        <v>45662</v>
      </c>
      <c r="U244" s="1"/>
    </row>
    <row r="245" spans="1:21" ht="110.25" x14ac:dyDescent="0.25">
      <c r="A245" s="3">
        <v>236</v>
      </c>
      <c r="B245" s="4" t="s">
        <v>449</v>
      </c>
      <c r="C245" s="8" t="s">
        <v>76</v>
      </c>
      <c r="D245" s="3">
        <v>15219</v>
      </c>
      <c r="E245" s="8" t="s">
        <v>93</v>
      </c>
      <c r="F245" s="4" t="s">
        <v>211</v>
      </c>
      <c r="G245" s="4" t="s">
        <v>214</v>
      </c>
      <c r="H245" s="6">
        <v>106200</v>
      </c>
      <c r="I245" s="6">
        <f>+Tabla1[[#This Row],[Monto Facturado DOP]]</f>
        <v>106200</v>
      </c>
      <c r="J245" s="6">
        <f>+Tabla1[[#This Row],[Monto Facturado DOP]]-Tabla1[[#This Row],[Monto Pagado DOP]]</f>
        <v>0</v>
      </c>
      <c r="K245" s="4" t="s">
        <v>461</v>
      </c>
      <c r="L245" s="8">
        <f>+Tabla1[[#This Row],[Fecha de Documento]]+15</f>
        <v>45662</v>
      </c>
      <c r="U245" s="1"/>
    </row>
    <row r="246" spans="1:21" ht="173.25" x14ac:dyDescent="0.25">
      <c r="A246" s="3">
        <v>237</v>
      </c>
      <c r="B246" s="4" t="s">
        <v>449</v>
      </c>
      <c r="C246" s="8" t="s">
        <v>76</v>
      </c>
      <c r="D246" s="3">
        <v>15222</v>
      </c>
      <c r="E246" s="8" t="s">
        <v>199</v>
      </c>
      <c r="F246" s="4" t="s">
        <v>417</v>
      </c>
      <c r="G246" s="4" t="s">
        <v>418</v>
      </c>
      <c r="H246" s="6">
        <v>1518880</v>
      </c>
      <c r="I246" s="6">
        <f>+Tabla1[[#This Row],[Monto Facturado DOP]]</f>
        <v>1518880</v>
      </c>
      <c r="J246" s="6">
        <f>+Tabla1[[#This Row],[Monto Facturado DOP]]-Tabla1[[#This Row],[Monto Pagado DOP]]</f>
        <v>0</v>
      </c>
      <c r="K246" s="4" t="s">
        <v>461</v>
      </c>
      <c r="L246" s="8">
        <f>+Tabla1[[#This Row],[Fecha de Documento]]+15</f>
        <v>45662</v>
      </c>
      <c r="U246" s="1"/>
    </row>
    <row r="247" spans="1:21" ht="157.5" x14ac:dyDescent="0.25">
      <c r="A247" s="3">
        <v>238</v>
      </c>
      <c r="B247" s="4" t="s">
        <v>449</v>
      </c>
      <c r="C247" s="8" t="s">
        <v>76</v>
      </c>
      <c r="D247" s="3">
        <v>15224</v>
      </c>
      <c r="E247" s="8" t="s">
        <v>30</v>
      </c>
      <c r="F247" s="4" t="s">
        <v>185</v>
      </c>
      <c r="G247" s="4" t="s">
        <v>191</v>
      </c>
      <c r="H247" s="6">
        <v>84000</v>
      </c>
      <c r="I247" s="6">
        <f>+Tabla1[[#This Row],[Monto Facturado DOP]]</f>
        <v>84000</v>
      </c>
      <c r="J247" s="6">
        <f>+Tabla1[[#This Row],[Monto Facturado DOP]]-Tabla1[[#This Row],[Monto Pagado DOP]]</f>
        <v>0</v>
      </c>
      <c r="K247" s="4" t="s">
        <v>461</v>
      </c>
      <c r="L247" s="8">
        <f>+Tabla1[[#This Row],[Fecha de Documento]]+15</f>
        <v>45662</v>
      </c>
      <c r="U247" s="1"/>
    </row>
    <row r="248" spans="1:21" ht="141.75" x14ac:dyDescent="0.25">
      <c r="A248" s="3">
        <v>239</v>
      </c>
      <c r="B248" s="4" t="s">
        <v>449</v>
      </c>
      <c r="C248" s="8" t="s">
        <v>76</v>
      </c>
      <c r="D248" s="3">
        <v>15228</v>
      </c>
      <c r="E248" s="8" t="s">
        <v>19</v>
      </c>
      <c r="F248" s="4" t="s">
        <v>146</v>
      </c>
      <c r="G248" s="4" t="s">
        <v>150</v>
      </c>
      <c r="H248" s="6">
        <v>1400000</v>
      </c>
      <c r="I248" s="6">
        <v>1030000</v>
      </c>
      <c r="J248" s="6">
        <f>+Tabla1[[#This Row],[Monto Facturado DOP]]-Tabla1[[#This Row],[Monto Pagado DOP]]</f>
        <v>370000</v>
      </c>
      <c r="K248" s="4" t="s">
        <v>462</v>
      </c>
      <c r="L248" s="8">
        <f>+Tabla1[[#This Row],[Fecha de Documento]]+15</f>
        <v>45662</v>
      </c>
      <c r="U248" s="1"/>
    </row>
    <row r="249" spans="1:21" ht="110.25" x14ac:dyDescent="0.25">
      <c r="A249" s="3">
        <v>240</v>
      </c>
      <c r="B249" s="4" t="s">
        <v>449</v>
      </c>
      <c r="C249" s="8" t="s">
        <v>76</v>
      </c>
      <c r="D249" s="3">
        <v>15230</v>
      </c>
      <c r="E249" s="8" t="s">
        <v>30</v>
      </c>
      <c r="F249" s="4" t="s">
        <v>232</v>
      </c>
      <c r="G249" s="4" t="s">
        <v>235</v>
      </c>
      <c r="H249" s="6">
        <v>14622.79</v>
      </c>
      <c r="I249" s="6">
        <f>+Tabla1[[#This Row],[Monto Facturado DOP]]</f>
        <v>14622.79</v>
      </c>
      <c r="J249" s="6">
        <f>+Tabla1[[#This Row],[Monto Facturado DOP]]-Tabla1[[#This Row],[Monto Pagado DOP]]</f>
        <v>0</v>
      </c>
      <c r="K249" s="4" t="s">
        <v>461</v>
      </c>
      <c r="L249" s="8">
        <f>+Tabla1[[#This Row],[Fecha de Documento]]+15</f>
        <v>45662</v>
      </c>
      <c r="U249" s="1"/>
    </row>
    <row r="250" spans="1:21" ht="126" x14ac:dyDescent="0.25">
      <c r="A250" s="3">
        <v>241</v>
      </c>
      <c r="B250" s="4" t="s">
        <v>449</v>
      </c>
      <c r="C250" s="8" t="s">
        <v>76</v>
      </c>
      <c r="D250" s="3">
        <v>15232</v>
      </c>
      <c r="E250" s="8" t="s">
        <v>30</v>
      </c>
      <c r="F250" s="4" t="s">
        <v>232</v>
      </c>
      <c r="G250" s="4" t="s">
        <v>234</v>
      </c>
      <c r="H250" s="6">
        <v>44295.18</v>
      </c>
      <c r="I250" s="6">
        <f>+Tabla1[[#This Row],[Monto Facturado DOP]]</f>
        <v>44295.18</v>
      </c>
      <c r="J250" s="6">
        <f>+Tabla1[[#This Row],[Monto Facturado DOP]]-Tabla1[[#This Row],[Monto Pagado DOP]]</f>
        <v>0</v>
      </c>
      <c r="K250" s="4" t="s">
        <v>461</v>
      </c>
      <c r="L250" s="8">
        <f>+Tabla1[[#This Row],[Fecha de Documento]]+15</f>
        <v>45662</v>
      </c>
      <c r="U250" s="1"/>
    </row>
    <row r="251" spans="1:21" ht="157.5" x14ac:dyDescent="0.25">
      <c r="A251" s="3">
        <v>242</v>
      </c>
      <c r="B251" s="4" t="s">
        <v>449</v>
      </c>
      <c r="C251" s="8" t="s">
        <v>76</v>
      </c>
      <c r="D251" s="3">
        <v>15239</v>
      </c>
      <c r="E251" s="8" t="s">
        <v>50</v>
      </c>
      <c r="F251" s="4" t="s">
        <v>185</v>
      </c>
      <c r="G251" s="4" t="s">
        <v>190</v>
      </c>
      <c r="H251" s="6">
        <v>98000</v>
      </c>
      <c r="I251" s="6">
        <f>+Tabla1[[#This Row],[Monto Facturado DOP]]</f>
        <v>98000</v>
      </c>
      <c r="J251" s="6">
        <f>+Tabla1[[#This Row],[Monto Facturado DOP]]-Tabla1[[#This Row],[Monto Pagado DOP]]</f>
        <v>0</v>
      </c>
      <c r="K251" s="4" t="s">
        <v>461</v>
      </c>
      <c r="L251" s="8">
        <f>+Tabla1[[#This Row],[Fecha de Documento]]+15</f>
        <v>45662</v>
      </c>
      <c r="U251" s="1"/>
    </row>
    <row r="252" spans="1:21" ht="110.25" x14ac:dyDescent="0.25">
      <c r="A252" s="3">
        <v>243</v>
      </c>
      <c r="B252" s="4" t="s">
        <v>449</v>
      </c>
      <c r="C252" s="8" t="s">
        <v>76</v>
      </c>
      <c r="D252" s="3">
        <v>15243</v>
      </c>
      <c r="E252" s="8" t="s">
        <v>158</v>
      </c>
      <c r="F252" s="4" t="s">
        <v>153</v>
      </c>
      <c r="G252" s="4" t="s">
        <v>157</v>
      </c>
      <c r="H252" s="6">
        <v>9540</v>
      </c>
      <c r="I252" s="6">
        <f>+Tabla1[[#This Row],[Monto Facturado DOP]]</f>
        <v>9540</v>
      </c>
      <c r="J252" s="6">
        <f>+Tabla1[[#This Row],[Monto Facturado DOP]]-Tabla1[[#This Row],[Monto Pagado DOP]]</f>
        <v>0</v>
      </c>
      <c r="K252" s="4" t="s">
        <v>461</v>
      </c>
      <c r="L252" s="8">
        <f>+Tabla1[[#This Row],[Fecha de Documento]]+15</f>
        <v>45662</v>
      </c>
      <c r="U252" s="1"/>
    </row>
    <row r="253" spans="1:21" ht="110.25" x14ac:dyDescent="0.25">
      <c r="A253" s="3">
        <v>244</v>
      </c>
      <c r="B253" s="4" t="s">
        <v>449</v>
      </c>
      <c r="C253" s="8" t="s">
        <v>76</v>
      </c>
      <c r="D253" s="3">
        <v>15243</v>
      </c>
      <c r="E253" s="8" t="s">
        <v>159</v>
      </c>
      <c r="F253" s="4" t="s">
        <v>153</v>
      </c>
      <c r="G253" s="4" t="s">
        <v>157</v>
      </c>
      <c r="H253" s="6">
        <v>19980</v>
      </c>
      <c r="I253" s="6">
        <f>+Tabla1[[#This Row],[Monto Facturado DOP]]</f>
        <v>19980</v>
      </c>
      <c r="J253" s="6">
        <f>+Tabla1[[#This Row],[Monto Facturado DOP]]-Tabla1[[#This Row],[Monto Pagado DOP]]</f>
        <v>0</v>
      </c>
      <c r="K253" s="4" t="s">
        <v>461</v>
      </c>
      <c r="L253" s="8">
        <f>+Tabla1[[#This Row],[Fecha de Documento]]+15</f>
        <v>45662</v>
      </c>
      <c r="U253" s="1"/>
    </row>
    <row r="254" spans="1:21" ht="110.25" x14ac:dyDescent="0.25">
      <c r="A254" s="3">
        <v>245</v>
      </c>
      <c r="B254" s="4" t="s">
        <v>449</v>
      </c>
      <c r="C254" s="8" t="s">
        <v>5</v>
      </c>
      <c r="D254" s="3">
        <v>15255</v>
      </c>
      <c r="E254" s="8" t="s">
        <v>3</v>
      </c>
      <c r="F254" s="4" t="s">
        <v>1</v>
      </c>
      <c r="G254" s="4" t="s">
        <v>2</v>
      </c>
      <c r="H254" s="6">
        <v>46444.800000000003</v>
      </c>
      <c r="I254" s="6">
        <f>+Tabla1[[#This Row],[Monto Facturado DOP]]</f>
        <v>46444.800000000003</v>
      </c>
      <c r="J254" s="6">
        <f>+Tabla1[[#This Row],[Monto Facturado DOP]]-Tabla1[[#This Row],[Monto Pagado DOP]]</f>
        <v>0</v>
      </c>
      <c r="K254" s="4" t="s">
        <v>461</v>
      </c>
      <c r="L254" s="8">
        <f>+Tabla1[[#This Row],[Fecha de Documento]]+15</f>
        <v>45664</v>
      </c>
      <c r="U254" s="1"/>
    </row>
    <row r="255" spans="1:21" ht="157.5" x14ac:dyDescent="0.25">
      <c r="A255" s="3">
        <v>246</v>
      </c>
      <c r="B255" s="4" t="s">
        <v>449</v>
      </c>
      <c r="C255" s="8" t="s">
        <v>5</v>
      </c>
      <c r="D255" s="3">
        <v>15268</v>
      </c>
      <c r="E255" s="8" t="s">
        <v>46</v>
      </c>
      <c r="F255" s="4" t="s">
        <v>74</v>
      </c>
      <c r="G255" s="4" t="s">
        <v>75</v>
      </c>
      <c r="H255" s="6">
        <v>70800</v>
      </c>
      <c r="I255" s="6">
        <f>+Tabla1[[#This Row],[Monto Facturado DOP]]</f>
        <v>70800</v>
      </c>
      <c r="J255" s="6">
        <f>+Tabla1[[#This Row],[Monto Facturado DOP]]-Tabla1[[#This Row],[Monto Pagado DOP]]</f>
        <v>0</v>
      </c>
      <c r="K255" s="4" t="s">
        <v>461</v>
      </c>
      <c r="L255" s="8">
        <f>+Tabla1[[#This Row],[Fecha de Documento]]+15</f>
        <v>45664</v>
      </c>
      <c r="U255" s="1"/>
    </row>
    <row r="256" spans="1:21" ht="126" x14ac:dyDescent="0.25">
      <c r="A256" s="3">
        <v>247</v>
      </c>
      <c r="B256" s="4" t="s">
        <v>449</v>
      </c>
      <c r="C256" s="8" t="s">
        <v>5</v>
      </c>
      <c r="D256" s="3">
        <v>15271</v>
      </c>
      <c r="E256" s="8" t="s">
        <v>30</v>
      </c>
      <c r="F256" s="4" t="s">
        <v>232</v>
      </c>
      <c r="G256" s="4" t="s">
        <v>237</v>
      </c>
      <c r="H256" s="6">
        <v>209930.5</v>
      </c>
      <c r="I256" s="6">
        <f>+Tabla1[[#This Row],[Monto Facturado DOP]]</f>
        <v>209930.5</v>
      </c>
      <c r="J256" s="6">
        <f>+Tabla1[[#This Row],[Monto Facturado DOP]]-Tabla1[[#This Row],[Monto Pagado DOP]]</f>
        <v>0</v>
      </c>
      <c r="K256" s="4" t="s">
        <v>461</v>
      </c>
      <c r="L256" s="8">
        <f>+Tabla1[[#This Row],[Fecha de Documento]]+15</f>
        <v>45664</v>
      </c>
      <c r="U256" s="1"/>
    </row>
    <row r="257" spans="1:21" ht="141.75" x14ac:dyDescent="0.25">
      <c r="A257" s="3">
        <v>248</v>
      </c>
      <c r="B257" s="4" t="s">
        <v>449</v>
      </c>
      <c r="C257" s="8" t="s">
        <v>5</v>
      </c>
      <c r="D257" s="3">
        <v>15274</v>
      </c>
      <c r="E257" s="8" t="s">
        <v>51</v>
      </c>
      <c r="F257" s="4" t="s">
        <v>47</v>
      </c>
      <c r="G257" s="4" t="s">
        <v>52</v>
      </c>
      <c r="H257" s="6">
        <v>50445</v>
      </c>
      <c r="I257" s="6">
        <f>+Tabla1[[#This Row],[Monto Facturado DOP]]</f>
        <v>50445</v>
      </c>
      <c r="J257" s="6">
        <f>+Tabla1[[#This Row],[Monto Facturado DOP]]-Tabla1[[#This Row],[Monto Pagado DOP]]</f>
        <v>0</v>
      </c>
      <c r="K257" s="4" t="s">
        <v>461</v>
      </c>
      <c r="L257" s="8">
        <f>+Tabla1[[#This Row],[Fecha de Documento]]+15</f>
        <v>45664</v>
      </c>
      <c r="U257" s="1"/>
    </row>
    <row r="258" spans="1:21" ht="157.5" x14ac:dyDescent="0.25">
      <c r="A258" s="3">
        <v>249</v>
      </c>
      <c r="B258" s="4" t="s">
        <v>449</v>
      </c>
      <c r="C258" s="8" t="s">
        <v>5</v>
      </c>
      <c r="D258" s="3">
        <v>15279</v>
      </c>
      <c r="E258" s="8" t="s">
        <v>11</v>
      </c>
      <c r="F258" s="4" t="s">
        <v>364</v>
      </c>
      <c r="G258" s="4" t="s">
        <v>365</v>
      </c>
      <c r="H258" s="6">
        <v>1293280</v>
      </c>
      <c r="I258" s="6">
        <f>+Tabla1[[#This Row],[Monto Facturado DOP]]</f>
        <v>1293280</v>
      </c>
      <c r="J258" s="6">
        <f>+Tabla1[[#This Row],[Monto Facturado DOP]]-Tabla1[[#This Row],[Monto Pagado DOP]]</f>
        <v>0</v>
      </c>
      <c r="K258" s="4" t="s">
        <v>461</v>
      </c>
      <c r="L258" s="8">
        <f>+Tabla1[[#This Row],[Fecha de Documento]]+15</f>
        <v>45664</v>
      </c>
      <c r="U258" s="1"/>
    </row>
    <row r="259" spans="1:21" ht="126" x14ac:dyDescent="0.25">
      <c r="A259" s="3">
        <v>250</v>
      </c>
      <c r="B259" s="4" t="s">
        <v>449</v>
      </c>
      <c r="C259" s="8" t="s">
        <v>5</v>
      </c>
      <c r="D259" s="3">
        <v>15281</v>
      </c>
      <c r="E259" s="8" t="s">
        <v>117</v>
      </c>
      <c r="F259" s="4" t="s">
        <v>115</v>
      </c>
      <c r="G259" s="4" t="s">
        <v>116</v>
      </c>
      <c r="H259" s="6">
        <v>575100</v>
      </c>
      <c r="I259" s="6">
        <f>+Tabla1[[#This Row],[Monto Facturado DOP]]</f>
        <v>575100</v>
      </c>
      <c r="J259" s="6">
        <f>+Tabla1[[#This Row],[Monto Facturado DOP]]-Tabla1[[#This Row],[Monto Pagado DOP]]</f>
        <v>0</v>
      </c>
      <c r="K259" s="4" t="s">
        <v>461</v>
      </c>
      <c r="L259" s="8">
        <f>+Tabla1[[#This Row],[Fecha de Documento]]+15</f>
        <v>45664</v>
      </c>
      <c r="U259" s="1"/>
    </row>
    <row r="260" spans="1:21" ht="126" x14ac:dyDescent="0.25">
      <c r="A260" s="3">
        <v>251</v>
      </c>
      <c r="B260" s="4" t="s">
        <v>449</v>
      </c>
      <c r="C260" s="8" t="s">
        <v>5</v>
      </c>
      <c r="D260" s="3">
        <v>15283</v>
      </c>
      <c r="E260" s="8" t="s">
        <v>18</v>
      </c>
      <c r="F260" s="4" t="s">
        <v>153</v>
      </c>
      <c r="G260" s="4" t="s">
        <v>156</v>
      </c>
      <c r="H260" s="6">
        <v>53388</v>
      </c>
      <c r="I260" s="6">
        <f>+Tabla1[[#This Row],[Monto Facturado DOP]]</f>
        <v>53388</v>
      </c>
      <c r="J260" s="6">
        <f>+Tabla1[[#This Row],[Monto Facturado DOP]]-Tabla1[[#This Row],[Monto Pagado DOP]]</f>
        <v>0</v>
      </c>
      <c r="K260" s="4" t="s">
        <v>461</v>
      </c>
      <c r="L260" s="8">
        <f>+Tabla1[[#This Row],[Fecha de Documento]]+15</f>
        <v>45664</v>
      </c>
      <c r="U260" s="1"/>
    </row>
    <row r="261" spans="1:21" ht="141.75" x14ac:dyDescent="0.25">
      <c r="A261" s="3">
        <v>252</v>
      </c>
      <c r="B261" s="4" t="s">
        <v>449</v>
      </c>
      <c r="C261" s="8" t="s">
        <v>5</v>
      </c>
      <c r="D261" s="3">
        <v>15285</v>
      </c>
      <c r="E261" s="8" t="s">
        <v>50</v>
      </c>
      <c r="F261" s="4" t="s">
        <v>419</v>
      </c>
      <c r="G261" s="4" t="s">
        <v>421</v>
      </c>
      <c r="H261" s="6">
        <v>67350</v>
      </c>
      <c r="I261" s="6">
        <f>+Tabla1[[#This Row],[Monto Facturado DOP]]</f>
        <v>67350</v>
      </c>
      <c r="J261" s="6">
        <f>+Tabla1[[#This Row],[Monto Facturado DOP]]-Tabla1[[#This Row],[Monto Pagado DOP]]</f>
        <v>0</v>
      </c>
      <c r="K261" s="4" t="s">
        <v>461</v>
      </c>
      <c r="L261" s="8">
        <f>+Tabla1[[#This Row],[Fecha de Documento]]+15</f>
        <v>45664</v>
      </c>
      <c r="U261" s="1"/>
    </row>
    <row r="262" spans="1:21" ht="173.25" x14ac:dyDescent="0.25">
      <c r="A262" s="3">
        <v>253</v>
      </c>
      <c r="B262" s="4" t="s">
        <v>449</v>
      </c>
      <c r="C262" s="8" t="s">
        <v>5</v>
      </c>
      <c r="D262" s="3">
        <v>15294</v>
      </c>
      <c r="E262" s="8" t="s">
        <v>93</v>
      </c>
      <c r="F262" s="4" t="s">
        <v>307</v>
      </c>
      <c r="G262" s="4" t="s">
        <v>308</v>
      </c>
      <c r="H262" s="6">
        <v>599676</v>
      </c>
      <c r="I262" s="6">
        <f>+Tabla1[[#This Row],[Monto Facturado DOP]]</f>
        <v>599676</v>
      </c>
      <c r="J262" s="6">
        <f>+Tabla1[[#This Row],[Monto Facturado DOP]]-Tabla1[[#This Row],[Monto Pagado DOP]]</f>
        <v>0</v>
      </c>
      <c r="K262" s="4" t="s">
        <v>461</v>
      </c>
      <c r="L262" s="8">
        <f>+Tabla1[[#This Row],[Fecha de Documento]]+15</f>
        <v>45664</v>
      </c>
      <c r="U262" s="1"/>
    </row>
    <row r="263" spans="1:21" ht="157.5" x14ac:dyDescent="0.25">
      <c r="A263" s="3">
        <v>254</v>
      </c>
      <c r="B263" s="4" t="s">
        <v>449</v>
      </c>
      <c r="C263" s="8" t="s">
        <v>5</v>
      </c>
      <c r="D263" s="3">
        <v>15298</v>
      </c>
      <c r="E263" s="8" t="s">
        <v>22</v>
      </c>
      <c r="F263" s="4" t="s">
        <v>403</v>
      </c>
      <c r="G263" s="4" t="s">
        <v>404</v>
      </c>
      <c r="H263" s="6">
        <v>617246.19999999995</v>
      </c>
      <c r="I263" s="6">
        <f>+Tabla1[[#This Row],[Monto Facturado DOP]]</f>
        <v>617246.19999999995</v>
      </c>
      <c r="J263" s="6">
        <f>+Tabla1[[#This Row],[Monto Facturado DOP]]-Tabla1[[#This Row],[Monto Pagado DOP]]</f>
        <v>0</v>
      </c>
      <c r="K263" s="4" t="s">
        <v>461</v>
      </c>
      <c r="L263" s="8">
        <f>+Tabla1[[#This Row],[Fecha de Documento]]+15</f>
        <v>45664</v>
      </c>
      <c r="U263" s="1"/>
    </row>
    <row r="264" spans="1:21" ht="141.75" x14ac:dyDescent="0.25">
      <c r="A264" s="3">
        <v>255</v>
      </c>
      <c r="B264" s="4" t="s">
        <v>449</v>
      </c>
      <c r="C264" s="8" t="s">
        <v>5</v>
      </c>
      <c r="D264" s="3">
        <v>15300</v>
      </c>
      <c r="E264" s="8" t="s">
        <v>83</v>
      </c>
      <c r="F264" s="4" t="s">
        <v>81</v>
      </c>
      <c r="G264" s="4" t="s">
        <v>86</v>
      </c>
      <c r="H264" s="6">
        <v>337017.16</v>
      </c>
      <c r="I264" s="6">
        <f>+Tabla1[[#This Row],[Monto Facturado DOP]]</f>
        <v>337017.16</v>
      </c>
      <c r="J264" s="6">
        <f>+Tabla1[[#This Row],[Monto Facturado DOP]]-Tabla1[[#This Row],[Monto Pagado DOP]]</f>
        <v>0</v>
      </c>
      <c r="K264" s="4" t="s">
        <v>461</v>
      </c>
      <c r="L264" s="8">
        <f>+Tabla1[[#This Row],[Fecha de Documento]]+15</f>
        <v>45664</v>
      </c>
      <c r="U264" s="1"/>
    </row>
    <row r="265" spans="1:21" ht="141.75" x14ac:dyDescent="0.25">
      <c r="A265" s="3">
        <v>256</v>
      </c>
      <c r="B265" s="4" t="s">
        <v>449</v>
      </c>
      <c r="C265" s="8" t="s">
        <v>5</v>
      </c>
      <c r="D265" s="3">
        <v>15300</v>
      </c>
      <c r="E265" s="8" t="s">
        <v>87</v>
      </c>
      <c r="F265" s="4" t="s">
        <v>81</v>
      </c>
      <c r="G265" s="4" t="s">
        <v>86</v>
      </c>
      <c r="H265" s="6">
        <v>283496.71000000002</v>
      </c>
      <c r="I265" s="6">
        <f>+Tabla1[[#This Row],[Monto Facturado DOP]]</f>
        <v>283496.71000000002</v>
      </c>
      <c r="J265" s="6">
        <f>+Tabla1[[#This Row],[Monto Facturado DOP]]-Tabla1[[#This Row],[Monto Pagado DOP]]</f>
        <v>0</v>
      </c>
      <c r="K265" s="4" t="s">
        <v>461</v>
      </c>
      <c r="L265" s="8">
        <f>+Tabla1[[#This Row],[Fecha de Documento]]+15</f>
        <v>45664</v>
      </c>
      <c r="U265" s="1"/>
    </row>
    <row r="266" spans="1:21" ht="141.75" x14ac:dyDescent="0.25">
      <c r="A266" s="3">
        <v>257</v>
      </c>
      <c r="B266" s="4" t="s">
        <v>449</v>
      </c>
      <c r="C266" s="8" t="s">
        <v>5</v>
      </c>
      <c r="D266" s="3">
        <v>15300</v>
      </c>
      <c r="E266" s="8" t="s">
        <v>85</v>
      </c>
      <c r="F266" s="4" t="s">
        <v>81</v>
      </c>
      <c r="G266" s="4" t="s">
        <v>86</v>
      </c>
      <c r="H266" s="6">
        <v>208449.22</v>
      </c>
      <c r="I266" s="6">
        <f>+Tabla1[[#This Row],[Monto Facturado DOP]]</f>
        <v>208449.22</v>
      </c>
      <c r="J266" s="6">
        <f>+Tabla1[[#This Row],[Monto Facturado DOP]]-Tabla1[[#This Row],[Monto Pagado DOP]]</f>
        <v>0</v>
      </c>
      <c r="K266" s="4" t="s">
        <v>461</v>
      </c>
      <c r="L266" s="8">
        <f>+Tabla1[[#This Row],[Fecha de Documento]]+15</f>
        <v>45664</v>
      </c>
      <c r="U266" s="1"/>
    </row>
    <row r="267" spans="1:21" ht="110.25" x14ac:dyDescent="0.25">
      <c r="A267" s="3">
        <v>258</v>
      </c>
      <c r="B267" s="4" t="s">
        <v>449</v>
      </c>
      <c r="C267" s="8" t="s">
        <v>5</v>
      </c>
      <c r="D267" s="3">
        <v>15303</v>
      </c>
      <c r="E267" s="8" t="s">
        <v>25</v>
      </c>
      <c r="F267" s="4" t="s">
        <v>204</v>
      </c>
      <c r="G267" s="4" t="s">
        <v>205</v>
      </c>
      <c r="H267" s="6">
        <v>445863</v>
      </c>
      <c r="I267" s="6">
        <f>+Tabla1[[#This Row],[Monto Facturado DOP]]</f>
        <v>445863</v>
      </c>
      <c r="J267" s="6">
        <f>+Tabla1[[#This Row],[Monto Facturado DOP]]-Tabla1[[#This Row],[Monto Pagado DOP]]</f>
        <v>0</v>
      </c>
      <c r="K267" s="4" t="s">
        <v>461</v>
      </c>
      <c r="L267" s="8">
        <f>+Tabla1[[#This Row],[Fecha de Documento]]+15</f>
        <v>45664</v>
      </c>
      <c r="U267" s="1"/>
    </row>
    <row r="268" spans="1:21" ht="110.25" x14ac:dyDescent="0.25">
      <c r="A268" s="3">
        <v>259</v>
      </c>
      <c r="B268" s="4" t="s">
        <v>449</v>
      </c>
      <c r="C268" s="8" t="s">
        <v>5</v>
      </c>
      <c r="D268" s="3">
        <v>15304</v>
      </c>
      <c r="E268" s="8" t="s">
        <v>122</v>
      </c>
      <c r="F268" s="4" t="s">
        <v>195</v>
      </c>
      <c r="G268" s="4" t="s">
        <v>196</v>
      </c>
      <c r="H268" s="6">
        <v>71685</v>
      </c>
      <c r="I268" s="6">
        <f>+Tabla1[[#This Row],[Monto Facturado DOP]]</f>
        <v>71685</v>
      </c>
      <c r="J268" s="6">
        <f>+Tabla1[[#This Row],[Monto Facturado DOP]]-Tabla1[[#This Row],[Monto Pagado DOP]]</f>
        <v>0</v>
      </c>
      <c r="K268" s="4" t="s">
        <v>461</v>
      </c>
      <c r="L268" s="8">
        <f>+Tabla1[[#This Row],[Fecha de Documento]]+15</f>
        <v>45664</v>
      </c>
      <c r="U268" s="1"/>
    </row>
    <row r="269" spans="1:21" ht="110.25" x14ac:dyDescent="0.25">
      <c r="A269" s="3">
        <v>260</v>
      </c>
      <c r="B269" s="4" t="s">
        <v>449</v>
      </c>
      <c r="C269" s="8" t="s">
        <v>5</v>
      </c>
      <c r="D269" s="3">
        <v>15304</v>
      </c>
      <c r="E269" s="8" t="s">
        <v>46</v>
      </c>
      <c r="F269" s="4" t="s">
        <v>195</v>
      </c>
      <c r="G269" s="4" t="s">
        <v>196</v>
      </c>
      <c r="H269" s="6">
        <v>58410</v>
      </c>
      <c r="I269" s="6">
        <f>+Tabla1[[#This Row],[Monto Facturado DOP]]</f>
        <v>58410</v>
      </c>
      <c r="J269" s="6">
        <f>+Tabla1[[#This Row],[Monto Facturado DOP]]-Tabla1[[#This Row],[Monto Pagado DOP]]</f>
        <v>0</v>
      </c>
      <c r="K269" s="4" t="s">
        <v>461</v>
      </c>
      <c r="L269" s="8">
        <f>+Tabla1[[#This Row],[Fecha de Documento]]+15</f>
        <v>45664</v>
      </c>
      <c r="U269" s="1"/>
    </row>
    <row r="270" spans="1:21" ht="110.25" x14ac:dyDescent="0.25">
      <c r="A270" s="3">
        <v>261</v>
      </c>
      <c r="B270" s="4" t="s">
        <v>449</v>
      </c>
      <c r="C270" s="8" t="s">
        <v>5</v>
      </c>
      <c r="D270" s="3">
        <v>15304</v>
      </c>
      <c r="E270" s="8" t="s">
        <v>37</v>
      </c>
      <c r="F270" s="4" t="s">
        <v>195</v>
      </c>
      <c r="G270" s="4" t="s">
        <v>196</v>
      </c>
      <c r="H270" s="6">
        <v>21240</v>
      </c>
      <c r="I270" s="6">
        <f>+Tabla1[[#This Row],[Monto Facturado DOP]]</f>
        <v>21240</v>
      </c>
      <c r="J270" s="6">
        <f>+Tabla1[[#This Row],[Monto Facturado DOP]]-Tabla1[[#This Row],[Monto Pagado DOP]]</f>
        <v>0</v>
      </c>
      <c r="K270" s="4" t="s">
        <v>461</v>
      </c>
      <c r="L270" s="8">
        <f>+Tabla1[[#This Row],[Fecha de Documento]]+15</f>
        <v>45664</v>
      </c>
      <c r="U270" s="1"/>
    </row>
    <row r="271" spans="1:21" ht="173.25" x14ac:dyDescent="0.25">
      <c r="A271" s="3">
        <v>262</v>
      </c>
      <c r="B271" s="4" t="s">
        <v>449</v>
      </c>
      <c r="C271" s="8" t="s">
        <v>5</v>
      </c>
      <c r="D271" s="3">
        <v>15306</v>
      </c>
      <c r="E271" s="8" t="s">
        <v>259</v>
      </c>
      <c r="F271" s="4" t="s">
        <v>254</v>
      </c>
      <c r="G271" s="4" t="s">
        <v>258</v>
      </c>
      <c r="H271" s="6">
        <v>922807.2</v>
      </c>
      <c r="I271" s="6">
        <f>+Tabla1[[#This Row],[Monto Facturado DOP]]</f>
        <v>922807.2</v>
      </c>
      <c r="J271" s="6">
        <f>+Tabla1[[#This Row],[Monto Facturado DOP]]-Tabla1[[#This Row],[Monto Pagado DOP]]</f>
        <v>0</v>
      </c>
      <c r="K271" s="4" t="s">
        <v>461</v>
      </c>
      <c r="L271" s="8">
        <f>+Tabla1[[#This Row],[Fecha de Documento]]+15</f>
        <v>45664</v>
      </c>
      <c r="U271" s="1"/>
    </row>
    <row r="272" spans="1:21" ht="110.25" x14ac:dyDescent="0.25">
      <c r="A272" s="3">
        <v>263</v>
      </c>
      <c r="B272" s="4" t="s">
        <v>449</v>
      </c>
      <c r="C272" s="8" t="s">
        <v>5</v>
      </c>
      <c r="D272" s="3">
        <v>15308</v>
      </c>
      <c r="E272" s="8" t="s">
        <v>155</v>
      </c>
      <c r="F272" s="4" t="s">
        <v>220</v>
      </c>
      <c r="G272" s="4" t="s">
        <v>221</v>
      </c>
      <c r="H272" s="6">
        <v>91530.4</v>
      </c>
      <c r="I272" s="6">
        <f>+Tabla1[[#This Row],[Monto Facturado DOP]]</f>
        <v>91530.4</v>
      </c>
      <c r="J272" s="6">
        <f>+Tabla1[[#This Row],[Monto Facturado DOP]]-Tabla1[[#This Row],[Monto Pagado DOP]]</f>
        <v>0</v>
      </c>
      <c r="K272" s="4" t="s">
        <v>461</v>
      </c>
      <c r="L272" s="8">
        <f>+Tabla1[[#This Row],[Fecha de Documento]]+15</f>
        <v>45664</v>
      </c>
      <c r="U272" s="1"/>
    </row>
    <row r="273" spans="1:21" ht="110.25" x14ac:dyDescent="0.25">
      <c r="A273" s="3">
        <v>264</v>
      </c>
      <c r="B273" s="4" t="s">
        <v>449</v>
      </c>
      <c r="C273" s="8" t="s">
        <v>5</v>
      </c>
      <c r="D273" s="3">
        <v>15308</v>
      </c>
      <c r="E273" s="8" t="s">
        <v>222</v>
      </c>
      <c r="F273" s="4" t="s">
        <v>220</v>
      </c>
      <c r="G273" s="4" t="s">
        <v>221</v>
      </c>
      <c r="H273" s="6">
        <v>49920</v>
      </c>
      <c r="I273" s="6">
        <f>+Tabla1[[#This Row],[Monto Facturado DOP]]</f>
        <v>49920</v>
      </c>
      <c r="J273" s="6">
        <f>+Tabla1[[#This Row],[Monto Facturado DOP]]-Tabla1[[#This Row],[Monto Pagado DOP]]</f>
        <v>0</v>
      </c>
      <c r="K273" s="4" t="s">
        <v>461</v>
      </c>
      <c r="L273" s="8">
        <f>+Tabla1[[#This Row],[Fecha de Documento]]+15</f>
        <v>45664</v>
      </c>
      <c r="U273" s="1"/>
    </row>
    <row r="274" spans="1:21" ht="141.75" x14ac:dyDescent="0.25">
      <c r="A274" s="3">
        <v>265</v>
      </c>
      <c r="B274" s="4" t="s">
        <v>449</v>
      </c>
      <c r="C274" s="8" t="s">
        <v>5</v>
      </c>
      <c r="D274" s="3">
        <v>15310</v>
      </c>
      <c r="E274" s="8" t="s">
        <v>65</v>
      </c>
      <c r="F274" s="4" t="s">
        <v>304</v>
      </c>
      <c r="G274" s="4" t="s">
        <v>305</v>
      </c>
      <c r="H274" s="6">
        <v>80764.3</v>
      </c>
      <c r="I274" s="6">
        <f>+Tabla1[[#This Row],[Monto Facturado DOP]]</f>
        <v>80764.3</v>
      </c>
      <c r="J274" s="6">
        <f>+Tabla1[[#This Row],[Monto Facturado DOP]]-Tabla1[[#This Row],[Monto Pagado DOP]]</f>
        <v>0</v>
      </c>
      <c r="K274" s="4" t="s">
        <v>461</v>
      </c>
      <c r="L274" s="8">
        <f>+Tabla1[[#This Row],[Fecha de Documento]]+15</f>
        <v>45664</v>
      </c>
      <c r="U274" s="1"/>
    </row>
    <row r="275" spans="1:21" ht="110.25" x14ac:dyDescent="0.25">
      <c r="A275" s="3">
        <v>266</v>
      </c>
      <c r="B275" s="4" t="s">
        <v>449</v>
      </c>
      <c r="C275" s="8" t="s">
        <v>5</v>
      </c>
      <c r="D275" s="3">
        <v>15315</v>
      </c>
      <c r="E275" s="8" t="s">
        <v>60</v>
      </c>
      <c r="F275" s="4" t="s">
        <v>405</v>
      </c>
      <c r="G275" s="4" t="s">
        <v>406</v>
      </c>
      <c r="H275" s="6">
        <v>23729</v>
      </c>
      <c r="I275" s="6">
        <f>+Tabla1[[#This Row],[Monto Facturado DOP]]</f>
        <v>23729</v>
      </c>
      <c r="J275" s="6">
        <f>+Tabla1[[#This Row],[Monto Facturado DOP]]-Tabla1[[#This Row],[Monto Pagado DOP]]</f>
        <v>0</v>
      </c>
      <c r="K275" s="4" t="s">
        <v>461</v>
      </c>
      <c r="L275" s="8">
        <f>+Tabla1[[#This Row],[Fecha de Documento]]+15</f>
        <v>45664</v>
      </c>
      <c r="U275" s="1"/>
    </row>
    <row r="276" spans="1:21" ht="110.25" x14ac:dyDescent="0.25">
      <c r="A276" s="3">
        <v>267</v>
      </c>
      <c r="B276" s="4" t="s">
        <v>449</v>
      </c>
      <c r="C276" s="8" t="s">
        <v>5</v>
      </c>
      <c r="D276" s="3">
        <v>15317</v>
      </c>
      <c r="E276" s="8" t="s">
        <v>161</v>
      </c>
      <c r="F276" s="4" t="s">
        <v>153</v>
      </c>
      <c r="G276" s="4" t="s">
        <v>160</v>
      </c>
      <c r="H276" s="6">
        <v>75692</v>
      </c>
      <c r="I276" s="6">
        <f>+Tabla1[[#This Row],[Monto Facturado DOP]]</f>
        <v>75692</v>
      </c>
      <c r="J276" s="6">
        <f>+Tabla1[[#This Row],[Monto Facturado DOP]]-Tabla1[[#This Row],[Monto Pagado DOP]]</f>
        <v>0</v>
      </c>
      <c r="K276" s="4" t="s">
        <v>461</v>
      </c>
      <c r="L276" s="8">
        <f>+Tabla1[[#This Row],[Fecha de Documento]]+15</f>
        <v>45664</v>
      </c>
      <c r="U276" s="1"/>
    </row>
    <row r="277" spans="1:21" ht="110.25" x14ac:dyDescent="0.25">
      <c r="A277" s="3">
        <v>268</v>
      </c>
      <c r="B277" s="4" t="s">
        <v>449</v>
      </c>
      <c r="C277" s="8" t="s">
        <v>5</v>
      </c>
      <c r="D277" s="3">
        <v>15317</v>
      </c>
      <c r="E277" s="8" t="s">
        <v>162</v>
      </c>
      <c r="F277" s="4" t="s">
        <v>153</v>
      </c>
      <c r="G277" s="4" t="s">
        <v>160</v>
      </c>
      <c r="H277" s="6">
        <v>371870</v>
      </c>
      <c r="I277" s="6">
        <f>+Tabla1[[#This Row],[Monto Facturado DOP]]</f>
        <v>371870</v>
      </c>
      <c r="J277" s="6">
        <f>+Tabla1[[#This Row],[Monto Facturado DOP]]-Tabla1[[#This Row],[Monto Pagado DOP]]</f>
        <v>0</v>
      </c>
      <c r="K277" s="4" t="s">
        <v>461</v>
      </c>
      <c r="L277" s="8">
        <f>+Tabla1[[#This Row],[Fecha de Documento]]+15</f>
        <v>45664</v>
      </c>
      <c r="U277" s="1"/>
    </row>
    <row r="278" spans="1:21" ht="110.25" x14ac:dyDescent="0.25">
      <c r="A278" s="3">
        <v>269</v>
      </c>
      <c r="B278" s="4" t="s">
        <v>449</v>
      </c>
      <c r="C278" s="8" t="s">
        <v>5</v>
      </c>
      <c r="D278" s="3">
        <v>15317</v>
      </c>
      <c r="E278" s="8" t="s">
        <v>163</v>
      </c>
      <c r="F278" s="4" t="s">
        <v>153</v>
      </c>
      <c r="G278" s="4" t="s">
        <v>160</v>
      </c>
      <c r="H278" s="6">
        <v>430960</v>
      </c>
      <c r="I278" s="6">
        <f>+Tabla1[[#This Row],[Monto Facturado DOP]]</f>
        <v>430960</v>
      </c>
      <c r="J278" s="6">
        <f>+Tabla1[[#This Row],[Monto Facturado DOP]]-Tabla1[[#This Row],[Monto Pagado DOP]]</f>
        <v>0</v>
      </c>
      <c r="K278" s="4" t="s">
        <v>461</v>
      </c>
      <c r="L278" s="8">
        <f>+Tabla1[[#This Row],[Fecha de Documento]]+15</f>
        <v>45664</v>
      </c>
      <c r="U278" s="1"/>
    </row>
    <row r="279" spans="1:21" ht="110.25" x14ac:dyDescent="0.25">
      <c r="A279" s="3">
        <v>270</v>
      </c>
      <c r="B279" s="4" t="s">
        <v>449</v>
      </c>
      <c r="C279" s="8" t="s">
        <v>5</v>
      </c>
      <c r="D279" s="3">
        <v>15317</v>
      </c>
      <c r="E279" s="8" t="s">
        <v>155</v>
      </c>
      <c r="F279" s="4" t="s">
        <v>153</v>
      </c>
      <c r="G279" s="4" t="s">
        <v>160</v>
      </c>
      <c r="H279" s="6">
        <v>13200</v>
      </c>
      <c r="I279" s="6">
        <f>+Tabla1[[#This Row],[Monto Facturado DOP]]</f>
        <v>13200</v>
      </c>
      <c r="J279" s="6">
        <f>+Tabla1[[#This Row],[Monto Facturado DOP]]-Tabla1[[#This Row],[Monto Pagado DOP]]</f>
        <v>0</v>
      </c>
      <c r="K279" s="4" t="s">
        <v>461</v>
      </c>
      <c r="L279" s="8">
        <f>+Tabla1[[#This Row],[Fecha de Documento]]+15</f>
        <v>45664</v>
      </c>
      <c r="U279" s="1"/>
    </row>
    <row r="280" spans="1:21" ht="110.25" x14ac:dyDescent="0.25">
      <c r="A280" s="3">
        <v>271</v>
      </c>
      <c r="B280" s="4" t="s">
        <v>449</v>
      </c>
      <c r="C280" s="8" t="s">
        <v>5</v>
      </c>
      <c r="D280" s="3">
        <v>15317</v>
      </c>
      <c r="E280" s="8" t="s">
        <v>164</v>
      </c>
      <c r="F280" s="4" t="s">
        <v>153</v>
      </c>
      <c r="G280" s="4" t="s">
        <v>160</v>
      </c>
      <c r="H280" s="6">
        <v>13200</v>
      </c>
      <c r="I280" s="6">
        <f>+Tabla1[[#This Row],[Monto Facturado DOP]]</f>
        <v>13200</v>
      </c>
      <c r="J280" s="6">
        <f>+Tabla1[[#This Row],[Monto Facturado DOP]]-Tabla1[[#This Row],[Monto Pagado DOP]]</f>
        <v>0</v>
      </c>
      <c r="K280" s="4" t="s">
        <v>461</v>
      </c>
      <c r="L280" s="8">
        <f>+Tabla1[[#This Row],[Fecha de Documento]]+15</f>
        <v>45664</v>
      </c>
      <c r="U280" s="1"/>
    </row>
    <row r="281" spans="1:21" ht="110.25" x14ac:dyDescent="0.25">
      <c r="A281" s="3">
        <v>272</v>
      </c>
      <c r="B281" s="4" t="s">
        <v>449</v>
      </c>
      <c r="C281" s="8" t="s">
        <v>5</v>
      </c>
      <c r="D281" s="3">
        <v>15317</v>
      </c>
      <c r="E281" s="8" t="s">
        <v>158</v>
      </c>
      <c r="F281" s="4" t="s">
        <v>153</v>
      </c>
      <c r="G281" s="4" t="s">
        <v>160</v>
      </c>
      <c r="H281" s="6">
        <v>13640</v>
      </c>
      <c r="I281" s="6">
        <f>+Tabla1[[#This Row],[Monto Facturado DOP]]</f>
        <v>13640</v>
      </c>
      <c r="J281" s="6">
        <f>+Tabla1[[#This Row],[Monto Facturado DOP]]-Tabla1[[#This Row],[Monto Pagado DOP]]</f>
        <v>0</v>
      </c>
      <c r="K281" s="4" t="s">
        <v>461</v>
      </c>
      <c r="L281" s="8">
        <f>+Tabla1[[#This Row],[Fecha de Documento]]+15</f>
        <v>45664</v>
      </c>
      <c r="U281" s="1"/>
    </row>
    <row r="282" spans="1:21" ht="110.25" x14ac:dyDescent="0.25">
      <c r="A282" s="3">
        <v>273</v>
      </c>
      <c r="B282" s="4" t="s">
        <v>449</v>
      </c>
      <c r="C282" s="8" t="s">
        <v>5</v>
      </c>
      <c r="D282" s="3">
        <v>15319</v>
      </c>
      <c r="E282" s="8" t="s">
        <v>33</v>
      </c>
      <c r="F282" s="4" t="s">
        <v>31</v>
      </c>
      <c r="G282" s="4" t="s">
        <v>32</v>
      </c>
      <c r="H282" s="6">
        <v>18290</v>
      </c>
      <c r="I282" s="6">
        <f>+Tabla1[[#This Row],[Monto Facturado DOP]]</f>
        <v>18290</v>
      </c>
      <c r="J282" s="6">
        <f>+Tabla1[[#This Row],[Monto Facturado DOP]]-Tabla1[[#This Row],[Monto Pagado DOP]]</f>
        <v>0</v>
      </c>
      <c r="K282" s="4" t="s">
        <v>461</v>
      </c>
      <c r="L282" s="8">
        <f>+Tabla1[[#This Row],[Fecha de Documento]]+15</f>
        <v>45664</v>
      </c>
      <c r="U282" s="1"/>
    </row>
    <row r="283" spans="1:21" ht="110.25" x14ac:dyDescent="0.25">
      <c r="A283" s="3">
        <v>274</v>
      </c>
      <c r="B283" s="4" t="s">
        <v>449</v>
      </c>
      <c r="C283" s="8" t="s">
        <v>5</v>
      </c>
      <c r="D283" s="3">
        <v>15321</v>
      </c>
      <c r="E283" s="8" t="s">
        <v>102</v>
      </c>
      <c r="F283" s="4" t="s">
        <v>278</v>
      </c>
      <c r="G283" s="4" t="s">
        <v>279</v>
      </c>
      <c r="H283" s="6">
        <v>146400.54</v>
      </c>
      <c r="I283" s="6">
        <f>+Tabla1[[#This Row],[Monto Facturado DOP]]</f>
        <v>146400.54</v>
      </c>
      <c r="J283" s="6">
        <f>+Tabla1[[#This Row],[Monto Facturado DOP]]-Tabla1[[#This Row],[Monto Pagado DOP]]</f>
        <v>0</v>
      </c>
      <c r="K283" s="4" t="s">
        <v>461</v>
      </c>
      <c r="L283" s="8">
        <f>+Tabla1[[#This Row],[Fecha de Documento]]+15</f>
        <v>45664</v>
      </c>
      <c r="U283" s="1"/>
    </row>
    <row r="284" spans="1:21" ht="110.25" x14ac:dyDescent="0.25">
      <c r="A284" s="3">
        <v>275</v>
      </c>
      <c r="B284" s="4" t="s">
        <v>449</v>
      </c>
      <c r="C284" s="8" t="s">
        <v>5</v>
      </c>
      <c r="D284" s="3">
        <v>15321</v>
      </c>
      <c r="E284" s="8" t="s">
        <v>30</v>
      </c>
      <c r="F284" s="4" t="s">
        <v>278</v>
      </c>
      <c r="G284" s="4" t="s">
        <v>279</v>
      </c>
      <c r="H284" s="6">
        <v>149940.48000000001</v>
      </c>
      <c r="I284" s="6">
        <f>+Tabla1[[#This Row],[Monto Facturado DOP]]</f>
        <v>149940.48000000001</v>
      </c>
      <c r="J284" s="6">
        <f>+Tabla1[[#This Row],[Monto Facturado DOP]]-Tabla1[[#This Row],[Monto Pagado DOP]]</f>
        <v>0</v>
      </c>
      <c r="K284" s="4" t="s">
        <v>461</v>
      </c>
      <c r="L284" s="8">
        <f>+Tabla1[[#This Row],[Fecha de Documento]]+15</f>
        <v>45664</v>
      </c>
      <c r="U284" s="1"/>
    </row>
    <row r="285" spans="1:21" ht="189" x14ac:dyDescent="0.25">
      <c r="A285" s="3">
        <v>276</v>
      </c>
      <c r="B285" s="4" t="s">
        <v>449</v>
      </c>
      <c r="C285" s="8" t="s">
        <v>5</v>
      </c>
      <c r="D285" s="3">
        <v>15324</v>
      </c>
      <c r="E285" s="8" t="s">
        <v>19</v>
      </c>
      <c r="F285" s="4" t="s">
        <v>81</v>
      </c>
      <c r="G285" s="4" t="s">
        <v>82</v>
      </c>
      <c r="H285" s="6">
        <v>247669.02</v>
      </c>
      <c r="I285" s="6">
        <f>+Tabla1[[#This Row],[Monto Facturado DOP]]</f>
        <v>247669.02</v>
      </c>
      <c r="J285" s="6">
        <f>+Tabla1[[#This Row],[Monto Facturado DOP]]-Tabla1[[#This Row],[Monto Pagado DOP]]</f>
        <v>0</v>
      </c>
      <c r="K285" s="4" t="s">
        <v>461</v>
      </c>
      <c r="L285" s="8">
        <f>+Tabla1[[#This Row],[Fecha de Documento]]+15</f>
        <v>45664</v>
      </c>
      <c r="U285" s="1"/>
    </row>
    <row r="286" spans="1:21" ht="141.75" x14ac:dyDescent="0.25">
      <c r="A286" s="3">
        <v>277</v>
      </c>
      <c r="B286" s="4" t="s">
        <v>449</v>
      </c>
      <c r="C286" s="8" t="s">
        <v>5</v>
      </c>
      <c r="D286" s="3">
        <v>15326</v>
      </c>
      <c r="E286" s="8" t="s">
        <v>46</v>
      </c>
      <c r="F286" s="4" t="s">
        <v>42</v>
      </c>
      <c r="G286" s="4" t="s">
        <v>45</v>
      </c>
      <c r="H286" s="6">
        <v>209555.55</v>
      </c>
      <c r="I286" s="6">
        <f>+Tabla1[[#This Row],[Monto Facturado DOP]]</f>
        <v>209555.55</v>
      </c>
      <c r="J286" s="6">
        <f>+Tabla1[[#This Row],[Monto Facturado DOP]]-Tabla1[[#This Row],[Monto Pagado DOP]]</f>
        <v>0</v>
      </c>
      <c r="K286" s="4" t="s">
        <v>461</v>
      </c>
      <c r="L286" s="8">
        <f>+Tabla1[[#This Row],[Fecha de Documento]]+15</f>
        <v>45664</v>
      </c>
      <c r="U286" s="1"/>
    </row>
    <row r="287" spans="1:21" ht="110.25" x14ac:dyDescent="0.25">
      <c r="A287" s="3">
        <v>278</v>
      </c>
      <c r="B287" s="4" t="s">
        <v>449</v>
      </c>
      <c r="C287" s="8" t="s">
        <v>5</v>
      </c>
      <c r="D287" s="3">
        <v>15328</v>
      </c>
      <c r="E287" s="8" t="s">
        <v>37</v>
      </c>
      <c r="F287" s="4" t="s">
        <v>327</v>
      </c>
      <c r="G287" s="4" t="s">
        <v>328</v>
      </c>
      <c r="H287" s="6">
        <v>171754.9</v>
      </c>
      <c r="I287" s="6">
        <f>+Tabla1[[#This Row],[Monto Facturado DOP]]</f>
        <v>171754.9</v>
      </c>
      <c r="J287" s="6">
        <f>+Tabla1[[#This Row],[Monto Facturado DOP]]-Tabla1[[#This Row],[Monto Pagado DOP]]</f>
        <v>0</v>
      </c>
      <c r="K287" s="4" t="s">
        <v>461</v>
      </c>
      <c r="L287" s="8">
        <f>+Tabla1[[#This Row],[Fecha de Documento]]+15</f>
        <v>45664</v>
      </c>
      <c r="U287" s="1"/>
    </row>
    <row r="288" spans="1:21" ht="157.5" x14ac:dyDescent="0.25">
      <c r="A288" s="3">
        <v>279</v>
      </c>
      <c r="B288" s="4" t="s">
        <v>449</v>
      </c>
      <c r="C288" s="8" t="s">
        <v>5</v>
      </c>
      <c r="D288" s="3">
        <v>15330</v>
      </c>
      <c r="E288" s="8" t="s">
        <v>37</v>
      </c>
      <c r="F288" s="4" t="s">
        <v>309</v>
      </c>
      <c r="G288" s="4" t="s">
        <v>315</v>
      </c>
      <c r="H288" s="6">
        <v>197200</v>
      </c>
      <c r="I288" s="6">
        <f>+Tabla1[[#This Row],[Monto Facturado DOP]]</f>
        <v>197200</v>
      </c>
      <c r="J288" s="6">
        <f>+Tabla1[[#This Row],[Monto Facturado DOP]]-Tabla1[[#This Row],[Monto Pagado DOP]]</f>
        <v>0</v>
      </c>
      <c r="K288" s="4" t="s">
        <v>461</v>
      </c>
      <c r="L288" s="8">
        <f>+Tabla1[[#This Row],[Fecha de Documento]]+15</f>
        <v>45664</v>
      </c>
      <c r="U288" s="1"/>
    </row>
    <row r="289" spans="1:21" ht="110.25" x14ac:dyDescent="0.25">
      <c r="A289" s="3">
        <v>280</v>
      </c>
      <c r="B289" s="4" t="s">
        <v>449</v>
      </c>
      <c r="C289" s="8" t="s">
        <v>5</v>
      </c>
      <c r="D289" s="3">
        <v>15337</v>
      </c>
      <c r="E289" s="8" t="s">
        <v>64</v>
      </c>
      <c r="F289" s="4" t="s">
        <v>173</v>
      </c>
      <c r="G289" s="4" t="s">
        <v>174</v>
      </c>
      <c r="H289" s="6">
        <v>91450</v>
      </c>
      <c r="I289" s="6">
        <f>+Tabla1[[#This Row],[Monto Facturado DOP]]</f>
        <v>91450</v>
      </c>
      <c r="J289" s="6">
        <f>+Tabla1[[#This Row],[Monto Facturado DOP]]-Tabla1[[#This Row],[Monto Pagado DOP]]</f>
        <v>0</v>
      </c>
      <c r="K289" s="4" t="s">
        <v>461</v>
      </c>
      <c r="L289" s="8">
        <f>+Tabla1[[#This Row],[Fecha de Documento]]+15</f>
        <v>45664</v>
      </c>
      <c r="U289" s="1"/>
    </row>
    <row r="290" spans="1:21" ht="110.25" x14ac:dyDescent="0.25">
      <c r="A290" s="3">
        <v>281</v>
      </c>
      <c r="B290" s="4" t="s">
        <v>449</v>
      </c>
      <c r="C290" s="8" t="s">
        <v>5</v>
      </c>
      <c r="D290" s="3">
        <v>15339</v>
      </c>
      <c r="E290" s="8" t="s">
        <v>37</v>
      </c>
      <c r="F290" s="4" t="s">
        <v>309</v>
      </c>
      <c r="G290" s="4" t="s">
        <v>316</v>
      </c>
      <c r="H290" s="6">
        <v>49450</v>
      </c>
      <c r="I290" s="6">
        <f>+Tabla1[[#This Row],[Monto Facturado DOP]]</f>
        <v>49450</v>
      </c>
      <c r="J290" s="6">
        <f>+Tabla1[[#This Row],[Monto Facturado DOP]]-Tabla1[[#This Row],[Monto Pagado DOP]]</f>
        <v>0</v>
      </c>
      <c r="K290" s="4" t="s">
        <v>461</v>
      </c>
      <c r="L290" s="8">
        <f>+Tabla1[[#This Row],[Fecha de Documento]]+15</f>
        <v>45664</v>
      </c>
      <c r="U290" s="1"/>
    </row>
    <row r="291" spans="1:21" ht="110.25" x14ac:dyDescent="0.25">
      <c r="A291" s="3">
        <v>282</v>
      </c>
      <c r="B291" s="4" t="s">
        <v>449</v>
      </c>
      <c r="C291" s="8" t="s">
        <v>5</v>
      </c>
      <c r="D291" s="3">
        <v>15341</v>
      </c>
      <c r="E291" s="8" t="s">
        <v>65</v>
      </c>
      <c r="F291" s="4" t="s">
        <v>264</v>
      </c>
      <c r="G291" s="4" t="s">
        <v>267</v>
      </c>
      <c r="H291" s="6">
        <v>12569.61</v>
      </c>
      <c r="I291" s="6">
        <f>+Tabla1[[#This Row],[Monto Facturado DOP]]</f>
        <v>12569.61</v>
      </c>
      <c r="J291" s="6">
        <f>+Tabla1[[#This Row],[Monto Facturado DOP]]-Tabla1[[#This Row],[Monto Pagado DOP]]</f>
        <v>0</v>
      </c>
      <c r="K291" s="4" t="s">
        <v>461</v>
      </c>
      <c r="L291" s="8">
        <f>+Tabla1[[#This Row],[Fecha de Documento]]+15</f>
        <v>45664</v>
      </c>
      <c r="U291" s="1"/>
    </row>
    <row r="292" spans="1:21" ht="126" x14ac:dyDescent="0.25">
      <c r="A292" s="3">
        <v>283</v>
      </c>
      <c r="B292" s="4" t="s">
        <v>449</v>
      </c>
      <c r="C292" s="8" t="s">
        <v>5</v>
      </c>
      <c r="D292" s="3">
        <v>15344</v>
      </c>
      <c r="E292" s="8" t="s">
        <v>11</v>
      </c>
      <c r="F292" s="4" t="s">
        <v>299</v>
      </c>
      <c r="G292" s="4" t="s">
        <v>301</v>
      </c>
      <c r="H292" s="6">
        <v>12980</v>
      </c>
      <c r="I292" s="6">
        <f>+Tabla1[[#This Row],[Monto Facturado DOP]]</f>
        <v>12980</v>
      </c>
      <c r="J292" s="6">
        <f>+Tabla1[[#This Row],[Monto Facturado DOP]]-Tabla1[[#This Row],[Monto Pagado DOP]]</f>
        <v>0</v>
      </c>
      <c r="K292" s="4" t="s">
        <v>461</v>
      </c>
      <c r="L292" s="8">
        <f>+Tabla1[[#This Row],[Fecha de Documento]]+15</f>
        <v>45664</v>
      </c>
      <c r="U292" s="1"/>
    </row>
    <row r="293" spans="1:21" ht="126" x14ac:dyDescent="0.25">
      <c r="A293" s="3">
        <v>284</v>
      </c>
      <c r="B293" s="4" t="s">
        <v>449</v>
      </c>
      <c r="C293" s="8" t="s">
        <v>5</v>
      </c>
      <c r="D293" s="3">
        <v>15344</v>
      </c>
      <c r="E293" s="8" t="s">
        <v>30</v>
      </c>
      <c r="F293" s="4" t="s">
        <v>299</v>
      </c>
      <c r="G293" s="4" t="s">
        <v>301</v>
      </c>
      <c r="H293" s="6">
        <v>27494</v>
      </c>
      <c r="I293" s="6">
        <f>+Tabla1[[#This Row],[Monto Facturado DOP]]</f>
        <v>27494</v>
      </c>
      <c r="J293" s="6">
        <f>+Tabla1[[#This Row],[Monto Facturado DOP]]-Tabla1[[#This Row],[Monto Pagado DOP]]</f>
        <v>0</v>
      </c>
      <c r="K293" s="4" t="s">
        <v>461</v>
      </c>
      <c r="L293" s="8">
        <f>+Tabla1[[#This Row],[Fecha de Documento]]+15</f>
        <v>45664</v>
      </c>
      <c r="U293" s="1"/>
    </row>
    <row r="294" spans="1:21" ht="126" x14ac:dyDescent="0.25">
      <c r="A294" s="3">
        <v>285</v>
      </c>
      <c r="B294" s="4" t="s">
        <v>449</v>
      </c>
      <c r="C294" s="8" t="s">
        <v>5</v>
      </c>
      <c r="D294" s="3">
        <v>15345</v>
      </c>
      <c r="E294" s="8" t="s">
        <v>46</v>
      </c>
      <c r="F294" s="4" t="s">
        <v>337</v>
      </c>
      <c r="G294" s="4" t="s">
        <v>348</v>
      </c>
      <c r="H294" s="6">
        <v>46248.3</v>
      </c>
      <c r="I294" s="6">
        <f>+Tabla1[[#This Row],[Monto Facturado DOP]]</f>
        <v>46248.3</v>
      </c>
      <c r="J294" s="6">
        <f>+Tabla1[[#This Row],[Monto Facturado DOP]]-Tabla1[[#This Row],[Monto Pagado DOP]]</f>
        <v>0</v>
      </c>
      <c r="K294" s="4" t="s">
        <v>461</v>
      </c>
      <c r="L294" s="8">
        <f>+Tabla1[[#This Row],[Fecha de Documento]]+15</f>
        <v>45664</v>
      </c>
      <c r="U294" s="1"/>
    </row>
    <row r="295" spans="1:21" ht="126" x14ac:dyDescent="0.25">
      <c r="A295" s="3">
        <v>286</v>
      </c>
      <c r="B295" s="4" t="s">
        <v>449</v>
      </c>
      <c r="C295" s="8" t="s">
        <v>5</v>
      </c>
      <c r="D295" s="3">
        <v>15348</v>
      </c>
      <c r="E295" s="8" t="s">
        <v>65</v>
      </c>
      <c r="F295" s="4" t="s">
        <v>329</v>
      </c>
      <c r="G295" s="4" t="s">
        <v>331</v>
      </c>
      <c r="H295" s="6">
        <v>38951.800000000003</v>
      </c>
      <c r="I295" s="6">
        <f>+Tabla1[[#This Row],[Monto Facturado DOP]]</f>
        <v>38951.800000000003</v>
      </c>
      <c r="J295" s="6">
        <f>+Tabla1[[#This Row],[Monto Facturado DOP]]-Tabla1[[#This Row],[Monto Pagado DOP]]</f>
        <v>0</v>
      </c>
      <c r="K295" s="4" t="s">
        <v>461</v>
      </c>
      <c r="L295" s="8">
        <f>+Tabla1[[#This Row],[Fecha de Documento]]+15</f>
        <v>45664</v>
      </c>
      <c r="U295" s="1"/>
    </row>
    <row r="296" spans="1:21" ht="141.75" x14ac:dyDescent="0.25">
      <c r="A296" s="3">
        <v>287</v>
      </c>
      <c r="B296" s="4" t="s">
        <v>449</v>
      </c>
      <c r="C296" s="8" t="s">
        <v>5</v>
      </c>
      <c r="D296" s="3">
        <v>15349</v>
      </c>
      <c r="E296" s="8" t="s">
        <v>30</v>
      </c>
      <c r="F296" s="4" t="s">
        <v>230</v>
      </c>
      <c r="G296" s="4" t="s">
        <v>231</v>
      </c>
      <c r="H296" s="6">
        <v>100000</v>
      </c>
      <c r="I296" s="6">
        <f>+Tabla1[[#This Row],[Monto Facturado DOP]]</f>
        <v>100000</v>
      </c>
      <c r="J296" s="6">
        <f>+Tabla1[[#This Row],[Monto Facturado DOP]]-Tabla1[[#This Row],[Monto Pagado DOP]]</f>
        <v>0</v>
      </c>
      <c r="K296" s="4" t="s">
        <v>461</v>
      </c>
      <c r="L296" s="8">
        <f>+Tabla1[[#This Row],[Fecha de Documento]]+15</f>
        <v>45664</v>
      </c>
      <c r="U296" s="1"/>
    </row>
    <row r="297" spans="1:21" ht="110.25" x14ac:dyDescent="0.25">
      <c r="A297" s="3">
        <v>288</v>
      </c>
      <c r="B297" s="4" t="s">
        <v>449</v>
      </c>
      <c r="C297" s="8" t="s">
        <v>5</v>
      </c>
      <c r="D297" s="3">
        <v>15351</v>
      </c>
      <c r="E297" s="8" t="s">
        <v>124</v>
      </c>
      <c r="F297" s="4" t="s">
        <v>274</v>
      </c>
      <c r="G297" s="4" t="s">
        <v>275</v>
      </c>
      <c r="H297" s="6">
        <v>26019</v>
      </c>
      <c r="I297" s="6">
        <f>+Tabla1[[#This Row],[Monto Facturado DOP]]</f>
        <v>26019</v>
      </c>
      <c r="J297" s="6">
        <f>+Tabla1[[#This Row],[Monto Facturado DOP]]-Tabla1[[#This Row],[Monto Pagado DOP]]</f>
        <v>0</v>
      </c>
      <c r="K297" s="4" t="s">
        <v>461</v>
      </c>
      <c r="L297" s="8">
        <f>+Tabla1[[#This Row],[Fecha de Documento]]+15</f>
        <v>45664</v>
      </c>
      <c r="U297" s="1"/>
    </row>
    <row r="298" spans="1:21" ht="157.5" x14ac:dyDescent="0.25">
      <c r="A298" s="3">
        <v>289</v>
      </c>
      <c r="B298" s="4" t="s">
        <v>449</v>
      </c>
      <c r="C298" s="8" t="s">
        <v>5</v>
      </c>
      <c r="D298" s="3">
        <v>15353</v>
      </c>
      <c r="E298" s="8" t="s">
        <v>22</v>
      </c>
      <c r="F298" s="4" t="s">
        <v>375</v>
      </c>
      <c r="G298" s="4" t="s">
        <v>376</v>
      </c>
      <c r="H298" s="6">
        <v>13924</v>
      </c>
      <c r="I298" s="6">
        <f>+Tabla1[[#This Row],[Monto Facturado DOP]]</f>
        <v>13924</v>
      </c>
      <c r="J298" s="6">
        <f>+Tabla1[[#This Row],[Monto Facturado DOP]]-Tabla1[[#This Row],[Monto Pagado DOP]]</f>
        <v>0</v>
      </c>
      <c r="K298" s="4" t="s">
        <v>461</v>
      </c>
      <c r="L298" s="8">
        <f>+Tabla1[[#This Row],[Fecha de Documento]]+15</f>
        <v>45664</v>
      </c>
      <c r="U298" s="1"/>
    </row>
    <row r="299" spans="1:21" ht="141.75" x14ac:dyDescent="0.25">
      <c r="A299" s="3">
        <v>290</v>
      </c>
      <c r="B299" s="4" t="s">
        <v>449</v>
      </c>
      <c r="C299" s="8" t="s">
        <v>5</v>
      </c>
      <c r="D299" s="3">
        <v>15355</v>
      </c>
      <c r="E299" s="8" t="s">
        <v>30</v>
      </c>
      <c r="F299" s="4" t="s">
        <v>285</v>
      </c>
      <c r="G299" s="4" t="s">
        <v>286</v>
      </c>
      <c r="H299" s="6">
        <v>20000</v>
      </c>
      <c r="I299" s="6">
        <f>+Tabla1[[#This Row],[Monto Facturado DOP]]</f>
        <v>20000</v>
      </c>
      <c r="J299" s="6">
        <f>+Tabla1[[#This Row],[Monto Facturado DOP]]-Tabla1[[#This Row],[Monto Pagado DOP]]</f>
        <v>0</v>
      </c>
      <c r="K299" s="4" t="s">
        <v>461</v>
      </c>
      <c r="L299" s="8">
        <f>+Tabla1[[#This Row],[Fecha de Documento]]+15</f>
        <v>45664</v>
      </c>
      <c r="U299" s="1"/>
    </row>
    <row r="300" spans="1:21" ht="126" x14ac:dyDescent="0.25">
      <c r="A300" s="3">
        <v>291</v>
      </c>
      <c r="B300" s="4" t="s">
        <v>449</v>
      </c>
      <c r="C300" s="8" t="s">
        <v>5</v>
      </c>
      <c r="D300" s="3">
        <v>15357</v>
      </c>
      <c r="E300" s="8" t="s">
        <v>368</v>
      </c>
      <c r="F300" s="4" t="s">
        <v>366</v>
      </c>
      <c r="G300" s="4" t="s">
        <v>367</v>
      </c>
      <c r="H300" s="6">
        <v>21345.88</v>
      </c>
      <c r="I300" s="6">
        <f>+Tabla1[[#This Row],[Monto Facturado DOP]]</f>
        <v>21345.88</v>
      </c>
      <c r="J300" s="6">
        <f>+Tabla1[[#This Row],[Monto Facturado DOP]]-Tabla1[[#This Row],[Monto Pagado DOP]]</f>
        <v>0</v>
      </c>
      <c r="K300" s="4" t="s">
        <v>461</v>
      </c>
      <c r="L300" s="8">
        <f>+Tabla1[[#This Row],[Fecha de Documento]]+15</f>
        <v>45664</v>
      </c>
      <c r="U300" s="1"/>
    </row>
    <row r="301" spans="1:21" ht="141.75" x14ac:dyDescent="0.25">
      <c r="A301" s="3">
        <v>292</v>
      </c>
      <c r="B301" s="4" t="s">
        <v>449</v>
      </c>
      <c r="C301" s="8" t="s">
        <v>5</v>
      </c>
      <c r="D301" s="3">
        <v>15359</v>
      </c>
      <c r="E301" s="8" t="s">
        <v>30</v>
      </c>
      <c r="F301" s="4" t="s">
        <v>247</v>
      </c>
      <c r="G301" s="4" t="s">
        <v>251</v>
      </c>
      <c r="H301" s="6">
        <v>16883</v>
      </c>
      <c r="I301" s="6">
        <f>+Tabla1[[#This Row],[Monto Facturado DOP]]</f>
        <v>16883</v>
      </c>
      <c r="J301" s="6">
        <f>+Tabla1[[#This Row],[Monto Facturado DOP]]-Tabla1[[#This Row],[Monto Pagado DOP]]</f>
        <v>0</v>
      </c>
      <c r="K301" s="4" t="s">
        <v>461</v>
      </c>
      <c r="L301" s="8">
        <f>+Tabla1[[#This Row],[Fecha de Documento]]+15</f>
        <v>45664</v>
      </c>
      <c r="U301" s="1"/>
    </row>
    <row r="302" spans="1:21" ht="126" x14ac:dyDescent="0.25">
      <c r="A302" s="3">
        <v>293</v>
      </c>
      <c r="B302" s="4" t="s">
        <v>449</v>
      </c>
      <c r="C302" s="8" t="s">
        <v>5</v>
      </c>
      <c r="D302" s="3">
        <v>15361</v>
      </c>
      <c r="E302" s="8" t="s">
        <v>30</v>
      </c>
      <c r="F302" s="4" t="s">
        <v>232</v>
      </c>
      <c r="G302" s="4" t="s">
        <v>236</v>
      </c>
      <c r="H302" s="6">
        <v>16849.150000000001</v>
      </c>
      <c r="I302" s="6">
        <f>+Tabla1[[#This Row],[Monto Facturado DOP]]</f>
        <v>16849.150000000001</v>
      </c>
      <c r="J302" s="6">
        <f>+Tabla1[[#This Row],[Monto Facturado DOP]]-Tabla1[[#This Row],[Monto Pagado DOP]]</f>
        <v>0</v>
      </c>
      <c r="K302" s="4" t="s">
        <v>461</v>
      </c>
      <c r="L302" s="8">
        <f>+Tabla1[[#This Row],[Fecha de Documento]]+15</f>
        <v>45664</v>
      </c>
      <c r="U302" s="1"/>
    </row>
    <row r="303" spans="1:21" ht="126" x14ac:dyDescent="0.25">
      <c r="A303" s="3">
        <v>294</v>
      </c>
      <c r="B303" s="4" t="s">
        <v>449</v>
      </c>
      <c r="C303" s="8" t="s">
        <v>5</v>
      </c>
      <c r="D303" s="3">
        <v>15363</v>
      </c>
      <c r="E303" s="8" t="s">
        <v>30</v>
      </c>
      <c r="F303" s="4" t="s">
        <v>247</v>
      </c>
      <c r="G303" s="4" t="s">
        <v>249</v>
      </c>
      <c r="H303" s="6">
        <v>10998</v>
      </c>
      <c r="I303" s="6">
        <f>+Tabla1[[#This Row],[Monto Facturado DOP]]</f>
        <v>10998</v>
      </c>
      <c r="J303" s="6">
        <f>+Tabla1[[#This Row],[Monto Facturado DOP]]-Tabla1[[#This Row],[Monto Pagado DOP]]</f>
        <v>0</v>
      </c>
      <c r="K303" s="4" t="s">
        <v>461</v>
      </c>
      <c r="L303" s="8">
        <f>+Tabla1[[#This Row],[Fecha de Documento]]+15</f>
        <v>45664</v>
      </c>
      <c r="U303" s="1"/>
    </row>
    <row r="304" spans="1:21" ht="110.25" x14ac:dyDescent="0.25">
      <c r="A304" s="3">
        <v>295</v>
      </c>
      <c r="B304" s="4" t="s">
        <v>449</v>
      </c>
      <c r="C304" s="8" t="s">
        <v>5</v>
      </c>
      <c r="D304" s="3">
        <v>15366</v>
      </c>
      <c r="E304" s="8" t="s">
        <v>46</v>
      </c>
      <c r="F304" s="4" t="s">
        <v>337</v>
      </c>
      <c r="G304" s="4" t="s">
        <v>346</v>
      </c>
      <c r="H304" s="6">
        <v>6855.8</v>
      </c>
      <c r="I304" s="6">
        <f>+Tabla1[[#This Row],[Monto Facturado DOP]]</f>
        <v>6855.8</v>
      </c>
      <c r="J304" s="6">
        <f>+Tabla1[[#This Row],[Monto Facturado DOP]]-Tabla1[[#This Row],[Monto Pagado DOP]]</f>
        <v>0</v>
      </c>
      <c r="K304" s="4" t="s">
        <v>461</v>
      </c>
      <c r="L304" s="8">
        <f>+Tabla1[[#This Row],[Fecha de Documento]]+15</f>
        <v>45664</v>
      </c>
      <c r="U304" s="1"/>
    </row>
    <row r="305" spans="1:21" ht="126" x14ac:dyDescent="0.25">
      <c r="A305" s="3">
        <v>296</v>
      </c>
      <c r="B305" s="4" t="s">
        <v>449</v>
      </c>
      <c r="C305" s="8" t="s">
        <v>5</v>
      </c>
      <c r="D305" s="3">
        <v>15367</v>
      </c>
      <c r="E305" s="8" t="s">
        <v>60</v>
      </c>
      <c r="F305" s="4" t="s">
        <v>118</v>
      </c>
      <c r="G305" s="4" t="s">
        <v>120</v>
      </c>
      <c r="H305" s="6">
        <v>8299.99</v>
      </c>
      <c r="I305" s="6">
        <f>+Tabla1[[#This Row],[Monto Facturado DOP]]</f>
        <v>8299.99</v>
      </c>
      <c r="J305" s="6">
        <f>+Tabla1[[#This Row],[Monto Facturado DOP]]-Tabla1[[#This Row],[Monto Pagado DOP]]</f>
        <v>0</v>
      </c>
      <c r="K305" s="4" t="s">
        <v>461</v>
      </c>
      <c r="L305" s="8">
        <f>+Tabla1[[#This Row],[Fecha de Documento]]+15</f>
        <v>45664</v>
      </c>
      <c r="U305" s="1"/>
    </row>
    <row r="306" spans="1:21" ht="126" x14ac:dyDescent="0.25">
      <c r="A306" s="3">
        <v>297</v>
      </c>
      <c r="B306" s="4" t="s">
        <v>449</v>
      </c>
      <c r="C306" s="8" t="s">
        <v>5</v>
      </c>
      <c r="D306" s="3">
        <v>15369</v>
      </c>
      <c r="E306" s="8" t="s">
        <v>22</v>
      </c>
      <c r="F306" s="4" t="s">
        <v>337</v>
      </c>
      <c r="G306" s="4" t="s">
        <v>339</v>
      </c>
      <c r="H306" s="6">
        <v>3251.14</v>
      </c>
      <c r="I306" s="6">
        <f>+Tabla1[[#This Row],[Monto Facturado DOP]]</f>
        <v>3251.14</v>
      </c>
      <c r="J306" s="6">
        <f>+Tabla1[[#This Row],[Monto Facturado DOP]]-Tabla1[[#This Row],[Monto Pagado DOP]]</f>
        <v>0</v>
      </c>
      <c r="K306" s="4" t="s">
        <v>461</v>
      </c>
      <c r="L306" s="8">
        <f>+Tabla1[[#This Row],[Fecha de Documento]]+15</f>
        <v>45664</v>
      </c>
      <c r="U306" s="1"/>
    </row>
    <row r="307" spans="1:21" ht="94.5" x14ac:dyDescent="0.25">
      <c r="A307" s="3">
        <v>298</v>
      </c>
      <c r="B307" s="4" t="s">
        <v>470</v>
      </c>
      <c r="C307" s="8">
        <v>45631</v>
      </c>
      <c r="D307" s="3">
        <v>12163</v>
      </c>
      <c r="E307" s="8" t="s">
        <v>517</v>
      </c>
      <c r="F307" s="4" t="s">
        <v>471</v>
      </c>
      <c r="G307" s="4" t="s">
        <v>493</v>
      </c>
      <c r="H307" s="6">
        <v>128894.2</v>
      </c>
      <c r="I307" s="6">
        <f>+Tabla1[[#This Row],[Monto Facturado DOP]]</f>
        <v>128894.2</v>
      </c>
      <c r="J307" s="6">
        <f>+Tabla1[[#This Row],[Monto Facturado DOP]]-Tabla1[[#This Row],[Monto Pagado DOP]]</f>
        <v>0</v>
      </c>
      <c r="K307" s="4" t="s">
        <v>461</v>
      </c>
      <c r="L307" s="8">
        <f>+Tabla1[[#This Row],[Fecha de Documento]]+15</f>
        <v>45646</v>
      </c>
      <c r="U307" s="1"/>
    </row>
    <row r="308" spans="1:21" ht="94.5" x14ac:dyDescent="0.25">
      <c r="A308" s="3">
        <v>299</v>
      </c>
      <c r="B308" s="4" t="s">
        <v>470</v>
      </c>
      <c r="C308" s="8">
        <v>45631</v>
      </c>
      <c r="D308" s="3">
        <v>12164</v>
      </c>
      <c r="E308" s="8">
        <v>45597</v>
      </c>
      <c r="F308" s="4" t="s">
        <v>472</v>
      </c>
      <c r="G308" s="4" t="s">
        <v>494</v>
      </c>
      <c r="H308" s="6">
        <v>28137</v>
      </c>
      <c r="I308" s="6">
        <f>+Tabla1[[#This Row],[Monto Facturado DOP]]</f>
        <v>28137</v>
      </c>
      <c r="J308" s="6">
        <f>+Tabla1[[#This Row],[Monto Facturado DOP]]-Tabla1[[#This Row],[Monto Pagado DOP]]</f>
        <v>0</v>
      </c>
      <c r="K308" s="4" t="s">
        <v>461</v>
      </c>
      <c r="L308" s="8">
        <f>+Tabla1[[#This Row],[Fecha de Documento]]+15</f>
        <v>45646</v>
      </c>
      <c r="U308" s="1"/>
    </row>
    <row r="309" spans="1:21" ht="63" x14ac:dyDescent="0.25">
      <c r="A309" s="3">
        <v>300</v>
      </c>
      <c r="B309" s="4" t="s">
        <v>470</v>
      </c>
      <c r="C309" s="8">
        <v>45631</v>
      </c>
      <c r="D309" s="3">
        <v>12165</v>
      </c>
      <c r="E309" s="8">
        <v>45610</v>
      </c>
      <c r="F309" s="4" t="s">
        <v>473</v>
      </c>
      <c r="G309" s="4" t="s">
        <v>495</v>
      </c>
      <c r="H309" s="6">
        <v>12885.66</v>
      </c>
      <c r="I309" s="6">
        <f>+Tabla1[[#This Row],[Monto Facturado DOP]]</f>
        <v>12885.66</v>
      </c>
      <c r="J309" s="6">
        <f>+Tabla1[[#This Row],[Monto Facturado DOP]]-Tabla1[[#This Row],[Monto Pagado DOP]]</f>
        <v>0</v>
      </c>
      <c r="K309" s="4" t="s">
        <v>461</v>
      </c>
      <c r="L309" s="8">
        <f>+Tabla1[[#This Row],[Fecha de Documento]]+15</f>
        <v>45646</v>
      </c>
      <c r="U309" s="1"/>
    </row>
    <row r="310" spans="1:21" ht="63" x14ac:dyDescent="0.25">
      <c r="A310" s="3">
        <v>301</v>
      </c>
      <c r="B310" s="4" t="s">
        <v>470</v>
      </c>
      <c r="C310" s="8">
        <v>45631</v>
      </c>
      <c r="D310" s="3">
        <v>12166</v>
      </c>
      <c r="E310" s="8">
        <v>45610</v>
      </c>
      <c r="F310" s="4" t="s">
        <v>474</v>
      </c>
      <c r="G310" s="4" t="s">
        <v>496</v>
      </c>
      <c r="H310" s="6">
        <v>25650.25</v>
      </c>
      <c r="I310" s="6">
        <f>+Tabla1[[#This Row],[Monto Facturado DOP]]</f>
        <v>25650.25</v>
      </c>
      <c r="J310" s="6">
        <f>+Tabla1[[#This Row],[Monto Facturado DOP]]-Tabla1[[#This Row],[Monto Pagado DOP]]</f>
        <v>0</v>
      </c>
      <c r="K310" s="4" t="s">
        <v>461</v>
      </c>
      <c r="L310" s="8">
        <f>+Tabla1[[#This Row],[Fecha de Documento]]+15</f>
        <v>45646</v>
      </c>
      <c r="U310" s="1"/>
    </row>
    <row r="311" spans="1:21" ht="126" x14ac:dyDescent="0.25">
      <c r="A311" s="3">
        <v>302</v>
      </c>
      <c r="B311" s="4" t="s">
        <v>470</v>
      </c>
      <c r="C311" s="8">
        <v>45631</v>
      </c>
      <c r="D311" s="3">
        <v>12167</v>
      </c>
      <c r="E311" s="8">
        <v>45616</v>
      </c>
      <c r="F311" s="4" t="s">
        <v>475</v>
      </c>
      <c r="G311" s="4" t="s">
        <v>497</v>
      </c>
      <c r="H311" s="6">
        <v>19950</v>
      </c>
      <c r="I311" s="6">
        <f>+Tabla1[[#This Row],[Monto Facturado DOP]]</f>
        <v>19950</v>
      </c>
      <c r="J311" s="6">
        <f>+Tabla1[[#This Row],[Monto Facturado DOP]]-Tabla1[[#This Row],[Monto Pagado DOP]]</f>
        <v>0</v>
      </c>
      <c r="K311" s="4" t="s">
        <v>461</v>
      </c>
      <c r="L311" s="8">
        <f>+Tabla1[[#This Row],[Fecha de Documento]]+15</f>
        <v>45646</v>
      </c>
      <c r="U311" s="1"/>
    </row>
    <row r="312" spans="1:21" ht="94.5" x14ac:dyDescent="0.25">
      <c r="A312" s="3">
        <v>303</v>
      </c>
      <c r="B312" s="4" t="s">
        <v>470</v>
      </c>
      <c r="C312" s="8">
        <v>45631</v>
      </c>
      <c r="D312" s="3">
        <v>12168</v>
      </c>
      <c r="E312" s="8">
        <v>45609</v>
      </c>
      <c r="F312" s="4" t="s">
        <v>473</v>
      </c>
      <c r="G312" s="4" t="s">
        <v>498</v>
      </c>
      <c r="H312" s="6">
        <v>43412.34</v>
      </c>
      <c r="I312" s="6">
        <f>+Tabla1[[#This Row],[Monto Facturado DOP]]</f>
        <v>43412.34</v>
      </c>
      <c r="J312" s="6">
        <f>+Tabla1[[#This Row],[Monto Facturado DOP]]-Tabla1[[#This Row],[Monto Pagado DOP]]</f>
        <v>0</v>
      </c>
      <c r="K312" s="4" t="s">
        <v>461</v>
      </c>
      <c r="L312" s="8">
        <f>+Tabla1[[#This Row],[Fecha de Documento]]+15</f>
        <v>45646</v>
      </c>
      <c r="U312" s="1"/>
    </row>
    <row r="313" spans="1:21" ht="47.25" x14ac:dyDescent="0.25">
      <c r="A313" s="3">
        <v>304</v>
      </c>
      <c r="B313" s="4" t="s">
        <v>470</v>
      </c>
      <c r="C313" s="8">
        <v>45631</v>
      </c>
      <c r="D313" s="3">
        <v>12169</v>
      </c>
      <c r="E313" s="8">
        <v>45603</v>
      </c>
      <c r="F313" s="4" t="s">
        <v>476</v>
      </c>
      <c r="G313" s="4" t="s">
        <v>499</v>
      </c>
      <c r="H313" s="6">
        <v>40832</v>
      </c>
      <c r="I313" s="6">
        <f>+Tabla1[[#This Row],[Monto Facturado DOP]]</f>
        <v>40832</v>
      </c>
      <c r="J313" s="6">
        <f>+Tabla1[[#This Row],[Monto Facturado DOP]]-Tabla1[[#This Row],[Monto Pagado DOP]]</f>
        <v>0</v>
      </c>
      <c r="K313" s="4" t="s">
        <v>461</v>
      </c>
      <c r="L313" s="8">
        <f>+Tabla1[[#This Row],[Fecha de Documento]]+15</f>
        <v>45646</v>
      </c>
      <c r="U313" s="1"/>
    </row>
    <row r="314" spans="1:21" ht="63" x14ac:dyDescent="0.25">
      <c r="A314" s="3">
        <v>305</v>
      </c>
      <c r="B314" s="4" t="s">
        <v>470</v>
      </c>
      <c r="C314" s="8">
        <v>45632</v>
      </c>
      <c r="D314" s="3">
        <v>12171</v>
      </c>
      <c r="E314" s="8">
        <v>45610</v>
      </c>
      <c r="F314" s="4" t="s">
        <v>477</v>
      </c>
      <c r="G314" s="4" t="s">
        <v>500</v>
      </c>
      <c r="H314" s="6">
        <v>22800</v>
      </c>
      <c r="I314" s="6">
        <f>+Tabla1[[#This Row],[Monto Facturado DOP]]</f>
        <v>22800</v>
      </c>
      <c r="J314" s="6">
        <f>+Tabla1[[#This Row],[Monto Facturado DOP]]-Tabla1[[#This Row],[Monto Pagado DOP]]</f>
        <v>0</v>
      </c>
      <c r="K314" s="4" t="s">
        <v>461</v>
      </c>
      <c r="L314" s="8">
        <f>+Tabla1[[#This Row],[Fecha de Documento]]+15</f>
        <v>45647</v>
      </c>
      <c r="U314" s="1"/>
    </row>
    <row r="315" spans="1:21" ht="63" x14ac:dyDescent="0.25">
      <c r="A315" s="3">
        <v>306</v>
      </c>
      <c r="B315" s="4" t="s">
        <v>470</v>
      </c>
      <c r="C315" s="8">
        <v>45632</v>
      </c>
      <c r="D315" s="3">
        <v>12172</v>
      </c>
      <c r="E315" s="8">
        <v>45621</v>
      </c>
      <c r="F315" s="4" t="s">
        <v>478</v>
      </c>
      <c r="G315" s="4" t="s">
        <v>501</v>
      </c>
      <c r="H315" s="6">
        <v>16769.2</v>
      </c>
      <c r="I315" s="6">
        <f>+Tabla1[[#This Row],[Monto Facturado DOP]]</f>
        <v>16769.2</v>
      </c>
      <c r="J315" s="6">
        <f>+Tabla1[[#This Row],[Monto Facturado DOP]]-Tabla1[[#This Row],[Monto Pagado DOP]]</f>
        <v>0</v>
      </c>
      <c r="K315" s="4" t="s">
        <v>461</v>
      </c>
      <c r="L315" s="8">
        <f>+Tabla1[[#This Row],[Fecha de Documento]]+15</f>
        <v>45647</v>
      </c>
      <c r="U315" s="1"/>
    </row>
    <row r="316" spans="1:21" ht="94.5" x14ac:dyDescent="0.25">
      <c r="A316" s="3">
        <v>307</v>
      </c>
      <c r="B316" s="4" t="s">
        <v>470</v>
      </c>
      <c r="C316" s="8">
        <v>45632</v>
      </c>
      <c r="D316" s="3">
        <v>12174</v>
      </c>
      <c r="E316" s="8">
        <v>45610</v>
      </c>
      <c r="F316" s="4" t="s">
        <v>479</v>
      </c>
      <c r="G316" s="4" t="s">
        <v>502</v>
      </c>
      <c r="H316" s="6">
        <v>43000.19</v>
      </c>
      <c r="I316" s="6">
        <f>+Tabla1[[#This Row],[Monto Facturado DOP]]</f>
        <v>43000.19</v>
      </c>
      <c r="J316" s="6">
        <f>+Tabla1[[#This Row],[Monto Facturado DOP]]-Tabla1[[#This Row],[Monto Pagado DOP]]</f>
        <v>0</v>
      </c>
      <c r="K316" s="4" t="s">
        <v>461</v>
      </c>
      <c r="L316" s="8">
        <f>+Tabla1[[#This Row],[Fecha de Documento]]+15</f>
        <v>45647</v>
      </c>
      <c r="U316" s="1"/>
    </row>
    <row r="317" spans="1:21" ht="78.75" x14ac:dyDescent="0.25">
      <c r="A317" s="3">
        <v>308</v>
      </c>
      <c r="B317" s="4" t="s">
        <v>470</v>
      </c>
      <c r="C317" s="8">
        <v>45632</v>
      </c>
      <c r="D317" s="3">
        <v>12175</v>
      </c>
      <c r="E317" s="8">
        <v>45623</v>
      </c>
      <c r="F317" s="4" t="s">
        <v>480</v>
      </c>
      <c r="G317" s="4" t="s">
        <v>503</v>
      </c>
      <c r="H317" s="6">
        <v>47514.11</v>
      </c>
      <c r="I317" s="6">
        <f>+Tabla1[[#This Row],[Monto Facturado DOP]]</f>
        <v>47514.11</v>
      </c>
      <c r="J317" s="6">
        <f>+Tabla1[[#This Row],[Monto Facturado DOP]]-Tabla1[[#This Row],[Monto Pagado DOP]]</f>
        <v>0</v>
      </c>
      <c r="K317" s="4" t="s">
        <v>461</v>
      </c>
      <c r="L317" s="8">
        <f>+Tabla1[[#This Row],[Fecha de Documento]]+15</f>
        <v>45647</v>
      </c>
      <c r="U317" s="1"/>
    </row>
    <row r="318" spans="1:21" ht="63" x14ac:dyDescent="0.25">
      <c r="A318" s="3">
        <v>309</v>
      </c>
      <c r="B318" s="4" t="s">
        <v>470</v>
      </c>
      <c r="C318" s="8">
        <v>45632</v>
      </c>
      <c r="D318" s="3">
        <v>12176</v>
      </c>
      <c r="E318" s="8" t="s">
        <v>517</v>
      </c>
      <c r="F318" s="4" t="s">
        <v>481</v>
      </c>
      <c r="G318" s="4" t="s">
        <v>504</v>
      </c>
      <c r="H318" s="6">
        <v>25028.87</v>
      </c>
      <c r="I318" s="6">
        <f>+Tabla1[[#This Row],[Monto Facturado DOP]]</f>
        <v>25028.87</v>
      </c>
      <c r="J318" s="6">
        <f>+Tabla1[[#This Row],[Monto Facturado DOP]]-Tabla1[[#This Row],[Monto Pagado DOP]]</f>
        <v>0</v>
      </c>
      <c r="K318" s="4" t="s">
        <v>461</v>
      </c>
      <c r="L318" s="8">
        <f>+Tabla1[[#This Row],[Fecha de Documento]]+15</f>
        <v>45647</v>
      </c>
      <c r="U318" s="1"/>
    </row>
    <row r="319" spans="1:21" ht="47.25" x14ac:dyDescent="0.25">
      <c r="A319" s="3">
        <v>310</v>
      </c>
      <c r="B319" s="4" t="s">
        <v>470</v>
      </c>
      <c r="C319" s="8">
        <v>45632</v>
      </c>
      <c r="D319" s="3">
        <v>12177</v>
      </c>
      <c r="E319" s="8" t="s">
        <v>517</v>
      </c>
      <c r="F319" s="4" t="s">
        <v>481</v>
      </c>
      <c r="G319" s="4" t="s">
        <v>505</v>
      </c>
      <c r="H319" s="6">
        <v>9713.84</v>
      </c>
      <c r="I319" s="6">
        <f>+Tabla1[[#This Row],[Monto Facturado DOP]]</f>
        <v>9713.84</v>
      </c>
      <c r="J319" s="6">
        <f>+Tabla1[[#This Row],[Monto Facturado DOP]]-Tabla1[[#This Row],[Monto Pagado DOP]]</f>
        <v>0</v>
      </c>
      <c r="K319" s="4" t="s">
        <v>461</v>
      </c>
      <c r="L319" s="8">
        <f>+Tabla1[[#This Row],[Fecha de Documento]]+15</f>
        <v>45647</v>
      </c>
      <c r="U319" s="1"/>
    </row>
    <row r="320" spans="1:21" ht="47.25" x14ac:dyDescent="0.25">
      <c r="A320" s="3">
        <v>311</v>
      </c>
      <c r="B320" s="4" t="s">
        <v>470</v>
      </c>
      <c r="C320" s="8">
        <v>45635</v>
      </c>
      <c r="D320" s="3">
        <v>12178</v>
      </c>
      <c r="E320" s="8">
        <v>45622</v>
      </c>
      <c r="F320" s="4" t="s">
        <v>482</v>
      </c>
      <c r="G320" s="4" t="s">
        <v>506</v>
      </c>
      <c r="H320" s="6">
        <v>21661.8</v>
      </c>
      <c r="I320" s="6">
        <f>+Tabla1[[#This Row],[Monto Facturado DOP]]</f>
        <v>21661.8</v>
      </c>
      <c r="J320" s="6">
        <f>+Tabla1[[#This Row],[Monto Facturado DOP]]-Tabla1[[#This Row],[Monto Pagado DOP]]</f>
        <v>0</v>
      </c>
      <c r="K320" s="4" t="s">
        <v>461</v>
      </c>
      <c r="L320" s="8">
        <f>+Tabla1[[#This Row],[Fecha de Documento]]+15</f>
        <v>45650</v>
      </c>
      <c r="U320" s="1"/>
    </row>
    <row r="321" spans="1:21" ht="78.75" x14ac:dyDescent="0.25">
      <c r="A321" s="3">
        <v>312</v>
      </c>
      <c r="B321" s="4" t="s">
        <v>470</v>
      </c>
      <c r="C321" s="8">
        <v>45636</v>
      </c>
      <c r="D321" s="3">
        <v>12179</v>
      </c>
      <c r="E321" s="8">
        <v>45615</v>
      </c>
      <c r="F321" s="4" t="s">
        <v>483</v>
      </c>
      <c r="G321" s="4" t="s">
        <v>507</v>
      </c>
      <c r="H321" s="6">
        <v>46635.1</v>
      </c>
      <c r="I321" s="6">
        <f>+Tabla1[[#This Row],[Monto Facturado DOP]]</f>
        <v>46635.1</v>
      </c>
      <c r="J321" s="6">
        <f>+Tabla1[[#This Row],[Monto Facturado DOP]]-Tabla1[[#This Row],[Monto Pagado DOP]]</f>
        <v>0</v>
      </c>
      <c r="K321" s="4" t="s">
        <v>461</v>
      </c>
      <c r="L321" s="8">
        <f>+Tabla1[[#This Row],[Fecha de Documento]]+15</f>
        <v>45651</v>
      </c>
      <c r="U321" s="1"/>
    </row>
    <row r="322" spans="1:21" ht="78.75" x14ac:dyDescent="0.25">
      <c r="A322" s="3">
        <v>313</v>
      </c>
      <c r="B322" s="4" t="s">
        <v>470</v>
      </c>
      <c r="C322" s="8">
        <v>45636</v>
      </c>
      <c r="D322" s="3">
        <v>12180</v>
      </c>
      <c r="E322" s="8">
        <v>45628</v>
      </c>
      <c r="F322" s="4" t="s">
        <v>484</v>
      </c>
      <c r="G322" s="4" t="s">
        <v>508</v>
      </c>
      <c r="H322" s="6">
        <v>36368.800000000003</v>
      </c>
      <c r="I322" s="6">
        <f>+Tabla1[[#This Row],[Monto Facturado DOP]]</f>
        <v>36368.800000000003</v>
      </c>
      <c r="J322" s="6">
        <f>+Tabla1[[#This Row],[Monto Facturado DOP]]-Tabla1[[#This Row],[Monto Pagado DOP]]</f>
        <v>0</v>
      </c>
      <c r="K322" s="4" t="s">
        <v>461</v>
      </c>
      <c r="L322" s="8">
        <f>+Tabla1[[#This Row],[Fecha de Documento]]+15</f>
        <v>45651</v>
      </c>
      <c r="U322" s="1"/>
    </row>
    <row r="323" spans="1:21" ht="78.75" x14ac:dyDescent="0.25">
      <c r="A323" s="3">
        <v>314</v>
      </c>
      <c r="B323" s="4" t="s">
        <v>470</v>
      </c>
      <c r="C323" s="8">
        <v>45636</v>
      </c>
      <c r="D323" s="3">
        <v>12181</v>
      </c>
      <c r="E323" s="8">
        <v>45622</v>
      </c>
      <c r="F323" s="4" t="s">
        <v>485</v>
      </c>
      <c r="G323" s="4" t="s">
        <v>509</v>
      </c>
      <c r="H323" s="6">
        <v>16168.98</v>
      </c>
      <c r="I323" s="6">
        <f>+Tabla1[[#This Row],[Monto Facturado DOP]]</f>
        <v>16168.98</v>
      </c>
      <c r="J323" s="6">
        <f>+Tabla1[[#This Row],[Monto Facturado DOP]]-Tabla1[[#This Row],[Monto Pagado DOP]]</f>
        <v>0</v>
      </c>
      <c r="K323" s="4" t="s">
        <v>461</v>
      </c>
      <c r="L323" s="8">
        <f>+Tabla1[[#This Row],[Fecha de Documento]]+15</f>
        <v>45651</v>
      </c>
      <c r="U323" s="1"/>
    </row>
    <row r="324" spans="1:21" ht="78.75" x14ac:dyDescent="0.25">
      <c r="A324" s="3">
        <v>315</v>
      </c>
      <c r="B324" s="4" t="s">
        <v>470</v>
      </c>
      <c r="C324" s="8">
        <v>45636</v>
      </c>
      <c r="D324" s="3">
        <v>12182</v>
      </c>
      <c r="E324" s="8">
        <v>45622</v>
      </c>
      <c r="F324" s="4" t="s">
        <v>486</v>
      </c>
      <c r="G324" s="4" t="s">
        <v>510</v>
      </c>
      <c r="H324" s="6">
        <v>45592.27</v>
      </c>
      <c r="I324" s="6">
        <f>+Tabla1[[#This Row],[Monto Facturado DOP]]</f>
        <v>45592.27</v>
      </c>
      <c r="J324" s="6">
        <f>+Tabla1[[#This Row],[Monto Facturado DOP]]-Tabla1[[#This Row],[Monto Pagado DOP]]</f>
        <v>0</v>
      </c>
      <c r="K324" s="4" t="s">
        <v>461</v>
      </c>
      <c r="L324" s="8">
        <f>+Tabla1[[#This Row],[Fecha de Documento]]+15</f>
        <v>45651</v>
      </c>
      <c r="U324" s="1"/>
    </row>
    <row r="325" spans="1:21" ht="63" x14ac:dyDescent="0.25">
      <c r="A325" s="3">
        <v>316</v>
      </c>
      <c r="B325" s="4" t="s">
        <v>470</v>
      </c>
      <c r="C325" s="8">
        <v>45636</v>
      </c>
      <c r="D325" s="3">
        <v>12183</v>
      </c>
      <c r="E325" s="8">
        <v>45621</v>
      </c>
      <c r="F325" s="4" t="s">
        <v>487</v>
      </c>
      <c r="G325" s="4" t="s">
        <v>511</v>
      </c>
      <c r="H325" s="6">
        <v>26039.200000000001</v>
      </c>
      <c r="I325" s="6">
        <f>+Tabla1[[#This Row],[Monto Facturado DOP]]</f>
        <v>26039.200000000001</v>
      </c>
      <c r="J325" s="6">
        <f>+Tabla1[[#This Row],[Monto Facturado DOP]]-Tabla1[[#This Row],[Monto Pagado DOP]]</f>
        <v>0</v>
      </c>
      <c r="K325" s="4" t="s">
        <v>461</v>
      </c>
      <c r="L325" s="8">
        <f>+Tabla1[[#This Row],[Fecha de Documento]]+15</f>
        <v>45651</v>
      </c>
      <c r="U325" s="1"/>
    </row>
    <row r="326" spans="1:21" ht="63" x14ac:dyDescent="0.25">
      <c r="A326" s="3">
        <v>317</v>
      </c>
      <c r="B326" s="4" t="s">
        <v>470</v>
      </c>
      <c r="C326" s="8">
        <v>45636</v>
      </c>
      <c r="D326" s="3">
        <v>12184</v>
      </c>
      <c r="E326" s="8">
        <v>45621</v>
      </c>
      <c r="F326" s="4" t="s">
        <v>488</v>
      </c>
      <c r="G326" s="4" t="s">
        <v>512</v>
      </c>
      <c r="H326" s="6">
        <v>8136</v>
      </c>
      <c r="I326" s="6">
        <f>+Tabla1[[#This Row],[Monto Facturado DOP]]</f>
        <v>8136</v>
      </c>
      <c r="J326" s="6">
        <f>+Tabla1[[#This Row],[Monto Facturado DOP]]-Tabla1[[#This Row],[Monto Pagado DOP]]</f>
        <v>0</v>
      </c>
      <c r="K326" s="4" t="s">
        <v>461</v>
      </c>
      <c r="L326" s="8">
        <f>+Tabla1[[#This Row],[Fecha de Documento]]+15</f>
        <v>45651</v>
      </c>
      <c r="U326" s="1"/>
    </row>
    <row r="327" spans="1:21" ht="63" x14ac:dyDescent="0.25">
      <c r="A327" s="3">
        <v>318</v>
      </c>
      <c r="B327" s="4" t="s">
        <v>470</v>
      </c>
      <c r="C327" s="8">
        <v>45638</v>
      </c>
      <c r="D327" s="3">
        <v>12186</v>
      </c>
      <c r="E327" s="8">
        <v>45629</v>
      </c>
      <c r="F327" s="4" t="s">
        <v>489</v>
      </c>
      <c r="G327" s="4" t="s">
        <v>513</v>
      </c>
      <c r="H327" s="6">
        <v>47270.22</v>
      </c>
      <c r="I327" s="6">
        <f>+Tabla1[[#This Row],[Monto Facturado DOP]]</f>
        <v>47270.22</v>
      </c>
      <c r="J327" s="6">
        <f>+Tabla1[[#This Row],[Monto Facturado DOP]]-Tabla1[[#This Row],[Monto Pagado DOP]]</f>
        <v>0</v>
      </c>
      <c r="K327" s="4" t="s">
        <v>461</v>
      </c>
      <c r="L327" s="8">
        <f>+Tabla1[[#This Row],[Fecha de Documento]]+15</f>
        <v>45653</v>
      </c>
      <c r="U327" s="1"/>
    </row>
    <row r="328" spans="1:21" ht="78.75" x14ac:dyDescent="0.25">
      <c r="A328" s="3">
        <v>319</v>
      </c>
      <c r="B328" s="4" t="s">
        <v>470</v>
      </c>
      <c r="C328" s="8">
        <v>45638</v>
      </c>
      <c r="D328" s="3">
        <v>12189</v>
      </c>
      <c r="E328" s="8" t="s">
        <v>517</v>
      </c>
      <c r="F328" s="4" t="s">
        <v>490</v>
      </c>
      <c r="G328" s="4" t="s">
        <v>514</v>
      </c>
      <c r="H328" s="6">
        <v>25000</v>
      </c>
      <c r="I328" s="6">
        <f>+Tabla1[[#This Row],[Monto Facturado DOP]]</f>
        <v>25000</v>
      </c>
      <c r="J328" s="6">
        <f>+Tabla1[[#This Row],[Monto Facturado DOP]]-Tabla1[[#This Row],[Monto Pagado DOP]]</f>
        <v>0</v>
      </c>
      <c r="K328" s="4" t="s">
        <v>461</v>
      </c>
      <c r="L328" s="8">
        <f>+Tabla1[[#This Row],[Fecha de Documento]]+15</f>
        <v>45653</v>
      </c>
      <c r="U328" s="1"/>
    </row>
    <row r="329" spans="1:21" ht="78.75" x14ac:dyDescent="0.25">
      <c r="A329" s="3">
        <v>320</v>
      </c>
      <c r="B329" s="4" t="s">
        <v>470</v>
      </c>
      <c r="C329" s="8">
        <v>45638</v>
      </c>
      <c r="D329" s="3">
        <v>12190</v>
      </c>
      <c r="E329" s="8">
        <v>45632</v>
      </c>
      <c r="F329" s="4" t="s">
        <v>491</v>
      </c>
      <c r="G329" s="4" t="s">
        <v>515</v>
      </c>
      <c r="H329" s="6">
        <v>26552.5</v>
      </c>
      <c r="I329" s="6">
        <f>+Tabla1[[#This Row],[Monto Facturado DOP]]</f>
        <v>26552.5</v>
      </c>
      <c r="J329" s="6">
        <f>+Tabla1[[#This Row],[Monto Facturado DOP]]-Tabla1[[#This Row],[Monto Pagado DOP]]</f>
        <v>0</v>
      </c>
      <c r="K329" s="4" t="s">
        <v>461</v>
      </c>
      <c r="L329" s="8">
        <f>+Tabla1[[#This Row],[Fecha de Documento]]+15</f>
        <v>45653</v>
      </c>
      <c r="U329" s="1"/>
    </row>
    <row r="330" spans="1:21" ht="63" x14ac:dyDescent="0.25">
      <c r="A330" s="3">
        <v>321</v>
      </c>
      <c r="B330" s="4" t="s">
        <v>470</v>
      </c>
      <c r="C330" s="8">
        <v>45638</v>
      </c>
      <c r="D330" s="3">
        <v>12191</v>
      </c>
      <c r="E330" s="8">
        <v>45637</v>
      </c>
      <c r="F330" s="4" t="s">
        <v>492</v>
      </c>
      <c r="G330" s="4" t="s">
        <v>516</v>
      </c>
      <c r="H330" s="6">
        <v>26900</v>
      </c>
      <c r="I330" s="6">
        <f>+Tabla1[[#This Row],[Monto Facturado DOP]]</f>
        <v>26900</v>
      </c>
      <c r="J330" s="6">
        <f>+Tabla1[[#This Row],[Monto Facturado DOP]]-Tabla1[[#This Row],[Monto Pagado DOP]]</f>
        <v>0</v>
      </c>
      <c r="K330" s="4" t="s">
        <v>461</v>
      </c>
      <c r="L330" s="8">
        <f>+Tabla1[[#This Row],[Fecha de Documento]]+15</f>
        <v>45653</v>
      </c>
      <c r="U330" s="1"/>
    </row>
    <row r="331" spans="1:21" s="35" customFormat="1" ht="19.5" thickBot="1" x14ac:dyDescent="0.3">
      <c r="A331" s="18" t="s">
        <v>469</v>
      </c>
      <c r="B331" s="36"/>
      <c r="C331" s="37"/>
      <c r="D331" s="38"/>
      <c r="E331" s="37"/>
      <c r="F331" s="36"/>
      <c r="G331" s="36"/>
      <c r="H331" s="39">
        <f>SUBTOTAL(109,H10:H306)</f>
        <v>117819659.97999996</v>
      </c>
      <c r="I331" s="39">
        <f t="shared" ref="I331:J331" si="0">SUBTOTAL(109,I10:I306)</f>
        <v>117449659.97999996</v>
      </c>
      <c r="J331" s="39">
        <f t="shared" si="0"/>
        <v>370000</v>
      </c>
      <c r="K331" s="36"/>
      <c r="L331" s="37"/>
      <c r="U331" s="40"/>
    </row>
    <row r="332" spans="1:21" s="3" customFormat="1" ht="16.5" thickTop="1" x14ac:dyDescent="0.25">
      <c r="A332" s="19"/>
      <c r="B332" s="20"/>
      <c r="C332" s="21"/>
      <c r="D332" s="22"/>
      <c r="E332" s="22"/>
      <c r="F332" s="19"/>
      <c r="G332" s="19"/>
      <c r="H332" s="23"/>
      <c r="I332" s="23"/>
      <c r="K332" s="17"/>
      <c r="L332" s="5"/>
      <c r="O332" s="6"/>
    </row>
    <row r="333" spans="1:21" s="3" customFormat="1" x14ac:dyDescent="0.25">
      <c r="A333" s="19"/>
      <c r="B333" s="20"/>
      <c r="C333" s="21"/>
      <c r="D333" s="22"/>
      <c r="E333" s="22"/>
      <c r="F333" s="19"/>
      <c r="G333" s="19"/>
      <c r="H333" s="23"/>
      <c r="I333" s="23"/>
      <c r="K333" s="17"/>
      <c r="L333" s="5"/>
      <c r="O333" s="6"/>
    </row>
    <row r="334" spans="1:21" s="3" customFormat="1" x14ac:dyDescent="0.25">
      <c r="A334" s="19"/>
      <c r="B334" s="20"/>
      <c r="C334" s="21"/>
      <c r="D334" s="22"/>
      <c r="E334" s="22"/>
      <c r="F334" s="19"/>
      <c r="G334" s="19"/>
      <c r="H334" s="23"/>
      <c r="I334" s="23"/>
      <c r="K334" s="17"/>
      <c r="L334" s="5"/>
      <c r="O334" s="6"/>
    </row>
    <row r="335" spans="1:21" s="3" customFormat="1" x14ac:dyDescent="0.25">
      <c r="A335" s="19"/>
      <c r="B335" s="20"/>
      <c r="C335" s="21"/>
      <c r="D335" s="22"/>
      <c r="E335" s="22"/>
      <c r="F335" s="19"/>
      <c r="G335" s="19"/>
      <c r="H335" s="23"/>
      <c r="I335" s="23"/>
      <c r="K335" s="17"/>
      <c r="L335" s="5"/>
      <c r="O335" s="6"/>
    </row>
    <row r="336" spans="1:21" s="3" customFormat="1" x14ac:dyDescent="0.25">
      <c r="A336" s="19"/>
      <c r="B336" s="20"/>
      <c r="C336" s="21"/>
      <c r="D336" s="22"/>
      <c r="E336" s="22"/>
      <c r="F336" s="19"/>
      <c r="G336" s="24"/>
      <c r="H336" s="23"/>
      <c r="I336" s="23"/>
      <c r="K336" s="17"/>
      <c r="L336" s="5"/>
      <c r="O336" s="6"/>
    </row>
    <row r="337" spans="1:21" s="3" customFormat="1" x14ac:dyDescent="0.25">
      <c r="A337" s="19"/>
      <c r="B337" s="20"/>
      <c r="C337" s="21"/>
      <c r="D337" s="22"/>
      <c r="E337" s="22"/>
      <c r="F337" s="19"/>
      <c r="G337" s="19"/>
      <c r="H337" s="23"/>
      <c r="I337" s="23"/>
      <c r="K337" s="17"/>
      <c r="L337" s="5"/>
      <c r="O337" s="6"/>
    </row>
    <row r="338" spans="1:21" s="3" customFormat="1" x14ac:dyDescent="0.25">
      <c r="A338" s="19"/>
      <c r="B338" s="20"/>
      <c r="C338" s="21"/>
      <c r="D338" s="22"/>
      <c r="E338" s="22"/>
      <c r="F338" s="24"/>
      <c r="G338" s="19"/>
      <c r="H338" s="23"/>
      <c r="I338" s="23"/>
      <c r="K338" s="17"/>
      <c r="L338" s="5"/>
      <c r="O338" s="6"/>
    </row>
    <row r="339" spans="1:21" s="3" customFormat="1" x14ac:dyDescent="0.25">
      <c r="A339" s="19"/>
      <c r="B339" s="20"/>
      <c r="C339" s="21"/>
      <c r="D339" s="22"/>
      <c r="E339" s="22"/>
      <c r="F339" s="19"/>
      <c r="G339" s="19"/>
      <c r="H339" s="23"/>
      <c r="I339" s="23"/>
      <c r="K339" s="17"/>
      <c r="L339" s="5"/>
      <c r="O339" s="6"/>
    </row>
    <row r="340" spans="1:21" s="3" customFormat="1" x14ac:dyDescent="0.25">
      <c r="A340" s="19"/>
      <c r="B340" s="20"/>
      <c r="C340" s="21"/>
      <c r="D340" s="22"/>
      <c r="E340" s="22"/>
      <c r="F340" s="19"/>
      <c r="G340" s="19"/>
      <c r="H340" s="23"/>
      <c r="I340" s="23"/>
      <c r="K340" s="17"/>
      <c r="L340" s="5"/>
      <c r="O340" s="6"/>
    </row>
    <row r="341" spans="1:21" s="3" customFormat="1" x14ac:dyDescent="0.25">
      <c r="A341" s="19"/>
      <c r="B341" s="20"/>
      <c r="C341" s="21"/>
      <c r="D341" s="22"/>
      <c r="E341" s="22"/>
      <c r="F341" s="19"/>
      <c r="G341" s="19"/>
      <c r="H341" s="23"/>
      <c r="I341" s="23"/>
      <c r="K341" s="17"/>
      <c r="L341" s="5"/>
      <c r="O341" s="6"/>
    </row>
    <row r="342" spans="1:21" s="3" customFormat="1" x14ac:dyDescent="0.25">
      <c r="A342" s="19"/>
      <c r="B342" s="20"/>
      <c r="C342" s="21"/>
      <c r="D342" s="22"/>
      <c r="E342" s="22"/>
      <c r="F342" s="19"/>
      <c r="G342" s="19"/>
      <c r="H342" s="23"/>
      <c r="I342" s="24"/>
      <c r="K342" s="17"/>
      <c r="L342" s="5"/>
      <c r="O342" s="6"/>
    </row>
    <row r="343" spans="1:21" s="3" customFormat="1" x14ac:dyDescent="0.25">
      <c r="A343" s="19"/>
      <c r="B343" s="20"/>
      <c r="C343" s="21"/>
      <c r="D343" s="22"/>
      <c r="E343" s="22"/>
      <c r="F343" s="19"/>
      <c r="G343" s="19"/>
      <c r="H343" s="23"/>
      <c r="I343" s="24"/>
      <c r="K343" s="17"/>
      <c r="L343" s="5"/>
      <c r="O343" s="6"/>
    </row>
    <row r="344" spans="1:21" s="3" customFormat="1" x14ac:dyDescent="0.25">
      <c r="A344" s="19"/>
      <c r="B344" s="20"/>
      <c r="C344" s="21"/>
      <c r="D344" s="22"/>
      <c r="E344" s="22"/>
      <c r="F344" s="19"/>
      <c r="G344" s="19"/>
      <c r="H344" s="23"/>
      <c r="I344" s="23"/>
      <c r="J344" s="17"/>
      <c r="K344" s="25"/>
      <c r="L344" s="5"/>
      <c r="O344" s="6"/>
    </row>
    <row r="345" spans="1:21" s="3" customFormat="1" x14ac:dyDescent="0.25">
      <c r="A345" s="19"/>
      <c r="B345" s="20"/>
      <c r="C345" s="21"/>
      <c r="D345" s="22"/>
      <c r="E345" s="22"/>
      <c r="F345" s="19"/>
      <c r="G345" s="19"/>
      <c r="H345" s="23"/>
      <c r="I345" s="23"/>
      <c r="J345" s="17"/>
      <c r="K345" s="25"/>
      <c r="L345" s="5"/>
      <c r="O345" s="6"/>
    </row>
    <row r="346" spans="1:21" s="3" customFormat="1" x14ac:dyDescent="0.25">
      <c r="A346" s="19"/>
      <c r="B346" s="20"/>
      <c r="C346" s="21"/>
      <c r="D346" s="22"/>
      <c r="E346" s="22"/>
      <c r="F346" s="19"/>
      <c r="G346" s="19"/>
      <c r="H346" s="23"/>
      <c r="I346" s="23"/>
      <c r="J346" s="17"/>
      <c r="K346" s="25"/>
      <c r="L346" s="5"/>
      <c r="O346" s="6"/>
    </row>
    <row r="347" spans="1:21" s="3" customFormat="1" x14ac:dyDescent="0.25">
      <c r="A347" s="19"/>
      <c r="B347" s="20"/>
      <c r="C347" s="21"/>
      <c r="D347" s="22"/>
      <c r="E347" s="22"/>
      <c r="F347" s="19"/>
      <c r="G347" s="19"/>
      <c r="H347" s="23"/>
      <c r="I347" s="23"/>
      <c r="J347" s="17"/>
      <c r="K347" s="25"/>
      <c r="L347" s="5"/>
      <c r="O347" s="6"/>
    </row>
    <row r="348" spans="1:21" x14ac:dyDescent="0.25">
      <c r="A348" s="4"/>
      <c r="B348" s="4"/>
      <c r="C348" s="5"/>
      <c r="D348" s="4"/>
      <c r="E348" s="5"/>
      <c r="F348" s="26"/>
      <c r="G348" s="27" t="s">
        <v>518</v>
      </c>
      <c r="H348" s="28"/>
      <c r="I348" s="29"/>
      <c r="J348" s="30"/>
      <c r="K348" s="29"/>
      <c r="L348" s="5"/>
      <c r="O348" s="2"/>
      <c r="U348" s="1"/>
    </row>
    <row r="349" spans="1:21" x14ac:dyDescent="0.25">
      <c r="A349" s="4"/>
      <c r="B349" s="4"/>
      <c r="C349" s="5"/>
      <c r="D349" s="4"/>
      <c r="E349" s="5"/>
      <c r="F349" s="4"/>
      <c r="G349" s="31" t="s">
        <v>519</v>
      </c>
      <c r="H349" s="30"/>
      <c r="I349" s="29"/>
      <c r="J349" s="30"/>
      <c r="K349" s="29"/>
      <c r="L349" s="5"/>
      <c r="O349" s="2"/>
      <c r="U349" s="1"/>
    </row>
  </sheetData>
  <mergeCells count="3">
    <mergeCell ref="A5:L5"/>
    <mergeCell ref="A6:L6"/>
    <mergeCell ref="A7:L7"/>
  </mergeCells>
  <phoneticPr fontId="8" type="noConversion"/>
  <pageMargins left="0.31496062992125984" right="0.31496062992125984" top="0.35433070866141736" bottom="0.35433070866141736" header="0.19685039370078741" footer="0.19685039370078741"/>
  <pageSetup scale="42" fitToHeight="0" orientation="portrait" r:id="rId1"/>
  <headerFooter>
    <oddFooter xml:space="preserve">&amp;C&amp;P DE 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TipoDocBeneficiario</vt:lpstr>
      <vt:lpstr>TipoDocBeneficiario!Área_de_impresión</vt:lpstr>
      <vt:lpstr>TipoDocBeneficiario!Títulos_a_imprimir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 Bernalys Villar Diaz</cp:lastModifiedBy>
  <cp:lastPrinted>2025-01-15T18:45:06Z</cp:lastPrinted>
  <dcterms:created xsi:type="dcterms:W3CDTF">2025-01-15T12:53:35Z</dcterms:created>
  <dcterms:modified xsi:type="dcterms:W3CDTF">2025-01-15T18:45:36Z</dcterms:modified>
</cp:coreProperties>
</file>