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SEPTIEMBRE\"/>
    </mc:Choice>
  </mc:AlternateContent>
  <xr:revisionPtr revIDLastSave="0" documentId="13_ncr:1_{8BA1DACF-3EEA-49B5-BFD1-AB9DE9D707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ptiembre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1" l="1"/>
  <c r="B42" i="1"/>
  <c r="T27" i="1"/>
  <c r="S27" i="1"/>
  <c r="Q27" i="1"/>
  <c r="T20" i="1"/>
  <c r="S20" i="1"/>
  <c r="Q20" i="1"/>
  <c r="T42" i="1"/>
  <c r="S42" i="1"/>
  <c r="Q42" i="1"/>
  <c r="U42" i="1"/>
  <c r="B20" i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19" i="1"/>
  <c r="U20" i="1"/>
  <c r="H55" i="1"/>
  <c r="U27" i="1" l="1"/>
  <c r="R55" i="1" l="1"/>
  <c r="P55" i="1"/>
  <c r="O55" i="1"/>
  <c r="N55" i="1"/>
  <c r="M55" i="1"/>
  <c r="L55" i="1"/>
  <c r="K55" i="1"/>
  <c r="J55" i="1"/>
  <c r="I55" i="1"/>
  <c r="U54" i="1"/>
  <c r="T54" i="1"/>
  <c r="S54" i="1"/>
  <c r="Q54" i="1"/>
  <c r="U53" i="1"/>
  <c r="T53" i="1"/>
  <c r="S53" i="1"/>
  <c r="Q53" i="1"/>
  <c r="U51" i="1"/>
  <c r="T51" i="1"/>
  <c r="S51" i="1"/>
  <c r="Q51" i="1"/>
  <c r="U50" i="1"/>
  <c r="T50" i="1"/>
  <c r="S50" i="1"/>
  <c r="Q50" i="1"/>
  <c r="U49" i="1"/>
  <c r="T49" i="1"/>
  <c r="S49" i="1"/>
  <c r="Q49" i="1"/>
  <c r="U48" i="1"/>
  <c r="T48" i="1"/>
  <c r="S48" i="1"/>
  <c r="Q48" i="1"/>
  <c r="U46" i="1"/>
  <c r="T46" i="1"/>
  <c r="S46" i="1"/>
  <c r="Q46" i="1"/>
  <c r="U45" i="1"/>
  <c r="T45" i="1"/>
  <c r="S45" i="1"/>
  <c r="Q45" i="1"/>
  <c r="U43" i="1"/>
  <c r="T43" i="1"/>
  <c r="S43" i="1"/>
  <c r="Q43" i="1"/>
  <c r="U41" i="1"/>
  <c r="T41" i="1"/>
  <c r="S41" i="1"/>
  <c r="Q41" i="1"/>
  <c r="U40" i="1"/>
  <c r="T40" i="1"/>
  <c r="S40" i="1"/>
  <c r="Q40" i="1"/>
  <c r="U38" i="1"/>
  <c r="T38" i="1"/>
  <c r="S38" i="1"/>
  <c r="Q38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19" i="1"/>
  <c r="T19" i="1"/>
  <c r="S19" i="1"/>
  <c r="Q19" i="1"/>
  <c r="U18" i="1"/>
  <c r="T18" i="1"/>
  <c r="S18" i="1"/>
  <c r="Q18" i="1"/>
  <c r="B40" i="1" l="1"/>
  <c r="B41" i="1" s="1"/>
  <c r="Q55" i="1"/>
  <c r="S55" i="1"/>
  <c r="T55" i="1"/>
  <c r="U55" i="1"/>
  <c r="B45" i="1" l="1"/>
  <c r="B46" i="1" s="1"/>
  <c r="B48" i="1" s="1"/>
  <c r="B49" i="1" s="1"/>
  <c r="B50" i="1" s="1"/>
  <c r="B51" i="1" s="1"/>
  <c r="B53" i="1" s="1"/>
  <c r="B54" i="1" s="1"/>
</calcChain>
</file>

<file path=xl/sharedStrings.xml><?xml version="1.0" encoding="utf-8"?>
<sst xmlns="http://schemas.openxmlformats.org/spreadsheetml/2006/main" count="198" uniqueCount="74">
  <si>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</si>
  <si>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</si>
  <si>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</si>
  <si>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</si>
  <si>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</si>
  <si>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</si>
  <si>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</si>
  <si>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</si>
  <si>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</si>
  <si>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</si>
  <si>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</si>
  <si>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</si>
  <si>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</si>
  <si>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</si>
  <si>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</si>
  <si>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</si>
  <si>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</si>
  <si>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</si>
  <si>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</si>
  <si>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</si>
  <si>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</si>
  <si>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</si>
  <si>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</si>
  <si>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</si>
  <si>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</si>
  <si>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</si>
  <si>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</si>
  <si>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</si>
  <si>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</si>
  <si>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</si>
  <si>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</si>
  <si>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</si>
  <si>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</si>
  <si>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</si>
  <si>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</si>
  <si>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</si>
  <si>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</si>
  <si>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</si>
  <si>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</si>
  <si>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</si>
  <si>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</si>
  <si>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</si>
  <si>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</si>
  <si>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</si>
  <si>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</si>
  <si>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</si>
  <si>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</si>
  <si>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</si>
  <si>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</si>
  <si>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</si>
  <si>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</si>
  <si>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</si>
  <si>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</si>
  <si>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</si>
  <si>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</si>
  <si>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</si>
  <si>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</si>
  <si>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</si>
  <si>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</si>
  <si>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</si>
  <si>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</si>
  <si>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</si>
  <si>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</si>
  <si>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</si>
  <si>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</si>
  <si>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</si>
  <si>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</si>
  <si>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</si>
  <si>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</si>
  <si>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</si>
  <si>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</si>
  <si>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JOSE LUIS RAMON RAMIREZ</t>
  </si>
  <si>
    <t>Nómina Personal Vigilancia Militar - Septiembre 2022</t>
  </si>
  <si>
    <t>ARCENILIO CUBILETE ADAMES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</si>
</sst>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9</xdr:col>
      <xdr:colOff>419625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5"/>
  <sheetViews>
    <sheetView showGridLines="0" tabSelected="1" zoomScaleNormal="100" workbookViewId="0">
      <selection activeCell="D41" sqref="D41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3" t="s">
        <v>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2:27" s="4" customFormat="1" ht="18" customHeight="1" x14ac:dyDescent="0.2">
      <c r="B11" s="41" t="s">
        <v>70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34" t="s">
        <v>72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2:27" x14ac:dyDescent="0.2">
      <c r="B14" s="35" t="s">
        <v>1</v>
      </c>
      <c r="C14" s="36"/>
      <c r="D14" s="36" t="s">
        <v>2</v>
      </c>
      <c r="E14" s="36" t="s">
        <v>3</v>
      </c>
      <c r="F14" s="37" t="s">
        <v>4</v>
      </c>
      <c r="G14" s="37" t="s">
        <v>5</v>
      </c>
      <c r="H14" s="38" t="s">
        <v>6</v>
      </c>
      <c r="I14" s="38" t="s">
        <v>7</v>
      </c>
      <c r="J14" s="38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43" t="s">
        <v>10</v>
      </c>
      <c r="T14" s="43"/>
      <c r="U14" s="38" t="s">
        <v>11</v>
      </c>
    </row>
    <row r="15" spans="2:27" x14ac:dyDescent="0.2">
      <c r="B15" s="35"/>
      <c r="C15" s="36"/>
      <c r="D15" s="36"/>
      <c r="E15" s="36"/>
      <c r="F15" s="37"/>
      <c r="G15" s="37"/>
      <c r="H15" s="38"/>
      <c r="I15" s="38"/>
      <c r="J15" s="38"/>
      <c r="K15" s="39" t="s">
        <v>12</v>
      </c>
      <c r="L15" s="39"/>
      <c r="M15" s="8"/>
      <c r="N15" s="39" t="s">
        <v>13</v>
      </c>
      <c r="O15" s="39"/>
      <c r="P15" s="40" t="s">
        <v>14</v>
      </c>
      <c r="Q15" s="40" t="s">
        <v>15</v>
      </c>
      <c r="R15" s="40" t="s">
        <v>16</v>
      </c>
      <c r="S15" s="40" t="s">
        <v>17</v>
      </c>
      <c r="T15" s="40" t="s">
        <v>18</v>
      </c>
      <c r="U15" s="38"/>
    </row>
    <row r="16" spans="2:27" s="11" customFormat="1" ht="36" x14ac:dyDescent="0.2">
      <c r="B16" s="35"/>
      <c r="C16" s="36" t="s">
        <v>19</v>
      </c>
      <c r="D16" s="36"/>
      <c r="E16" s="36"/>
      <c r="F16" s="37"/>
      <c r="G16" s="37"/>
      <c r="H16" s="38"/>
      <c r="I16" s="38"/>
      <c r="J16" s="38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40"/>
      <c r="Q16" s="40"/>
      <c r="R16" s="40"/>
      <c r="S16" s="40"/>
      <c r="T16" s="40"/>
      <c r="U16" s="38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8" si="0">K18+L18+M18+N18+O18</f>
        <v>0</v>
      </c>
      <c r="R18" s="22">
        <v>0</v>
      </c>
      <c r="S18" s="22">
        <f t="shared" ref="S18:S38" si="1">+K18+N18+P18+R18+I18+J18</f>
        <v>0</v>
      </c>
      <c r="T18" s="22">
        <f t="shared" ref="T18:T38" si="2">+O18+M18+L18</f>
        <v>0</v>
      </c>
      <c r="U18" s="23">
        <f t="shared" ref="U18:U38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>B19+1</f>
        <v>3</v>
      </c>
      <c r="C20" s="19" t="s">
        <v>26</v>
      </c>
      <c r="D20" s="20" t="s">
        <v>73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ref="Q20" si="4">K20+L20+M20+N20+O20</f>
        <v>0</v>
      </c>
      <c r="R20" s="22">
        <v>0</v>
      </c>
      <c r="S20" s="22">
        <f t="shared" ref="S20" si="5">+K20+N20+P20+R20+I20+J20</f>
        <v>0</v>
      </c>
      <c r="T20" s="22">
        <f t="shared" ref="T20" si="6">+O20+M20+L20</f>
        <v>0</v>
      </c>
      <c r="U20" s="23">
        <f t="shared" si="3"/>
        <v>14547.5</v>
      </c>
    </row>
    <row r="21" spans="2:21" x14ac:dyDescent="0.2">
      <c r="B21" s="18">
        <f t="shared" ref="B21:B38" si="7">B20+1</f>
        <v>4</v>
      </c>
      <c r="C21" s="19" t="s">
        <v>26</v>
      </c>
      <c r="D21" s="20" t="s">
        <v>32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7"/>
        <v>5</v>
      </c>
      <c r="C22" s="19" t="s">
        <v>26</v>
      </c>
      <c r="D22" s="20" t="s">
        <v>33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7"/>
        <v>6</v>
      </c>
      <c r="C23" s="19" t="s">
        <v>26</v>
      </c>
      <c r="D23" s="20" t="s">
        <v>34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7"/>
        <v>7</v>
      </c>
      <c r="C24" s="19" t="s">
        <v>26</v>
      </c>
      <c r="D24" s="20" t="s">
        <v>35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7"/>
        <v>8</v>
      </c>
      <c r="C25" s="19" t="s">
        <v>26</v>
      </c>
      <c r="D25" s="20" t="s">
        <v>36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7"/>
        <v>9</v>
      </c>
      <c r="C26" s="19" t="s">
        <v>26</v>
      </c>
      <c r="D26" s="20" t="s">
        <v>37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7"/>
        <v>10</v>
      </c>
      <c r="C27" s="19" t="s">
        <v>26</v>
      </c>
      <c r="D27" s="20" t="s">
        <v>71</v>
      </c>
      <c r="E27" s="20" t="s">
        <v>28</v>
      </c>
      <c r="F27" s="21" t="s">
        <v>29</v>
      </c>
      <c r="G27" s="21" t="s">
        <v>30</v>
      </c>
      <c r="H27" s="22">
        <v>14547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</v>
      </c>
    </row>
    <row r="28" spans="2:21" x14ac:dyDescent="0.2">
      <c r="B28" s="18">
        <f t="shared" si="7"/>
        <v>11</v>
      </c>
      <c r="C28" s="19" t="s">
        <v>26</v>
      </c>
      <c r="D28" s="20" t="s">
        <v>38</v>
      </c>
      <c r="E28" s="20" t="s">
        <v>28</v>
      </c>
      <c r="F28" s="21" t="s">
        <v>29</v>
      </c>
      <c r="G28" s="21" t="s">
        <v>30</v>
      </c>
      <c r="H28" s="22">
        <v>14547.5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14547.5</v>
      </c>
    </row>
    <row r="29" spans="2:21" x14ac:dyDescent="0.2">
      <c r="B29" s="18">
        <f t="shared" si="7"/>
        <v>12</v>
      </c>
      <c r="C29" s="19" t="s">
        <v>26</v>
      </c>
      <c r="D29" s="20" t="s">
        <v>39</v>
      </c>
      <c r="E29" s="20" t="s">
        <v>40</v>
      </c>
      <c r="F29" s="21" t="s">
        <v>29</v>
      </c>
      <c r="G29" s="21" t="s">
        <v>30</v>
      </c>
      <c r="H29" s="22">
        <v>23126.400000000001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23126.400000000001</v>
      </c>
    </row>
    <row r="30" spans="2:21" x14ac:dyDescent="0.2">
      <c r="B30" s="18">
        <f t="shared" si="7"/>
        <v>13</v>
      </c>
      <c r="C30" s="19" t="s">
        <v>26</v>
      </c>
      <c r="D30" s="20" t="s">
        <v>41</v>
      </c>
      <c r="E30" s="20" t="s">
        <v>40</v>
      </c>
      <c r="F30" s="21" t="s">
        <v>29</v>
      </c>
      <c r="G30" s="21" t="s">
        <v>30</v>
      </c>
      <c r="H30" s="22">
        <v>14547.5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14547.5</v>
      </c>
    </row>
    <row r="31" spans="2:21" x14ac:dyDescent="0.2">
      <c r="B31" s="18">
        <f t="shared" si="7"/>
        <v>14</v>
      </c>
      <c r="C31" s="19" t="s">
        <v>26</v>
      </c>
      <c r="D31" s="20" t="s">
        <v>42</v>
      </c>
      <c r="E31" s="20" t="s">
        <v>28</v>
      </c>
      <c r="F31" s="21" t="s">
        <v>29</v>
      </c>
      <c r="G31" s="21" t="s">
        <v>30</v>
      </c>
      <c r="H31" s="22">
        <v>14000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14000</v>
      </c>
    </row>
    <row r="32" spans="2:21" x14ac:dyDescent="0.2">
      <c r="B32" s="18">
        <f t="shared" si="7"/>
        <v>15</v>
      </c>
      <c r="C32" s="19" t="s">
        <v>26</v>
      </c>
      <c r="D32" s="20" t="s">
        <v>43</v>
      </c>
      <c r="E32" s="20" t="s">
        <v>40</v>
      </c>
      <c r="F32" s="21" t="s">
        <v>29</v>
      </c>
      <c r="G32" s="21" t="s">
        <v>30</v>
      </c>
      <c r="H32" s="22">
        <v>14547.5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14547.5</v>
      </c>
    </row>
    <row r="33" spans="2:21" x14ac:dyDescent="0.2">
      <c r="B33" s="18">
        <f t="shared" si="7"/>
        <v>16</v>
      </c>
      <c r="C33" s="19" t="s">
        <v>26</v>
      </c>
      <c r="D33" s="20" t="s">
        <v>44</v>
      </c>
      <c r="E33" s="20" t="s">
        <v>45</v>
      </c>
      <c r="F33" s="21" t="s">
        <v>29</v>
      </c>
      <c r="G33" s="21" t="s">
        <v>30</v>
      </c>
      <c r="H33" s="22">
        <v>30360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30360</v>
      </c>
    </row>
    <row r="34" spans="2:21" x14ac:dyDescent="0.2">
      <c r="B34" s="18">
        <f t="shared" si="7"/>
        <v>17</v>
      </c>
      <c r="C34" s="19" t="s">
        <v>26</v>
      </c>
      <c r="D34" s="20" t="s">
        <v>46</v>
      </c>
      <c r="E34" s="20" t="s">
        <v>40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7"/>
        <v>18</v>
      </c>
      <c r="C35" s="19" t="s">
        <v>26</v>
      </c>
      <c r="D35" s="20" t="s">
        <v>47</v>
      </c>
      <c r="E35" s="20" t="s">
        <v>28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7"/>
        <v>19</v>
      </c>
      <c r="C36" s="19" t="s">
        <v>26</v>
      </c>
      <c r="D36" s="20" t="s">
        <v>48</v>
      </c>
      <c r="E36" s="20" t="s">
        <v>40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7"/>
        <v>20</v>
      </c>
      <c r="C37" s="19" t="s">
        <v>26</v>
      </c>
      <c r="D37" s="20" t="s">
        <v>49</v>
      </c>
      <c r="E37" s="20" t="s">
        <v>28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18">
        <f t="shared" si="7"/>
        <v>21</v>
      </c>
      <c r="C38" s="19" t="s">
        <v>26</v>
      </c>
      <c r="D38" s="20" t="s">
        <v>50</v>
      </c>
      <c r="E38" s="20" t="s">
        <v>40</v>
      </c>
      <c r="F38" s="21" t="s">
        <v>29</v>
      </c>
      <c r="G38" s="21" t="s">
        <v>30</v>
      </c>
      <c r="H38" s="22">
        <v>14547.5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si="0"/>
        <v>0</v>
      </c>
      <c r="R38" s="22">
        <v>0</v>
      </c>
      <c r="S38" s="22">
        <f t="shared" si="1"/>
        <v>0</v>
      </c>
      <c r="T38" s="22">
        <f t="shared" si="2"/>
        <v>0</v>
      </c>
      <c r="U38" s="23">
        <f t="shared" si="3"/>
        <v>14547.5</v>
      </c>
    </row>
    <row r="39" spans="2:21" x14ac:dyDescent="0.2">
      <c r="B39" s="24"/>
      <c r="C39" s="13" t="s">
        <v>51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 x14ac:dyDescent="0.2">
      <c r="B40" s="18">
        <f>B38+1</f>
        <v>22</v>
      </c>
      <c r="C40" s="27" t="s">
        <v>52</v>
      </c>
      <c r="D40" s="20" t="s">
        <v>53</v>
      </c>
      <c r="E40" s="20" t="s">
        <v>54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 x14ac:dyDescent="0.2">
      <c r="B41" s="18">
        <f>B40+1</f>
        <v>23</v>
      </c>
      <c r="C41" s="27" t="s">
        <v>52</v>
      </c>
      <c r="D41" s="20" t="s">
        <v>55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>B41+1</f>
        <v>24</v>
      </c>
      <c r="C42" s="27" t="s">
        <v>52</v>
      </c>
      <c r="D42" s="20" t="s">
        <v>56</v>
      </c>
      <c r="E42" s="20" t="s">
        <v>28</v>
      </c>
      <c r="F42" s="21" t="s">
        <v>29</v>
      </c>
      <c r="G42" s="21" t="s">
        <v>30</v>
      </c>
      <c r="H42" s="22">
        <v>14000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14000</v>
      </c>
    </row>
    <row r="43" spans="2:21" x14ac:dyDescent="0.2">
      <c r="B43" s="18">
        <f>B42+1</f>
        <v>25</v>
      </c>
      <c r="C43" s="27" t="s">
        <v>52</v>
      </c>
      <c r="D43" s="20" t="s">
        <v>57</v>
      </c>
      <c r="E43" s="20" t="s">
        <v>28</v>
      </c>
      <c r="F43" s="21" t="s">
        <v>29</v>
      </c>
      <c r="G43" s="21" t="s">
        <v>30</v>
      </c>
      <c r="H43" s="22">
        <v>14547.5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14547.5</v>
      </c>
    </row>
    <row r="44" spans="2:21" x14ac:dyDescent="0.2">
      <c r="B44" s="24"/>
      <c r="C44" s="13" t="s">
        <v>58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</row>
    <row r="45" spans="2:21" x14ac:dyDescent="0.2">
      <c r="B45" s="18">
        <f>B43+1</f>
        <v>26</v>
      </c>
      <c r="C45" s="27" t="s">
        <v>52</v>
      </c>
      <c r="D45" s="20" t="s">
        <v>59</v>
      </c>
      <c r="E45" s="20" t="s">
        <v>28</v>
      </c>
      <c r="F45" s="21" t="s">
        <v>29</v>
      </c>
      <c r="G45" s="21" t="s">
        <v>30</v>
      </c>
      <c r="H45" s="22">
        <v>14547.5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f>K45+L45+M45+N45+O45</f>
        <v>0</v>
      </c>
      <c r="R45" s="22">
        <v>0</v>
      </c>
      <c r="S45" s="22">
        <f>+K45+N45+P45+R45+I45+J45</f>
        <v>0</v>
      </c>
      <c r="T45" s="22">
        <f>+O45+M45+L45</f>
        <v>0</v>
      </c>
      <c r="U45" s="23">
        <f>H45</f>
        <v>14547.5</v>
      </c>
    </row>
    <row r="46" spans="2:21" x14ac:dyDescent="0.2">
      <c r="B46" s="18">
        <f>B45+1</f>
        <v>27</v>
      </c>
      <c r="C46" s="27" t="s">
        <v>52</v>
      </c>
      <c r="D46" s="20" t="s">
        <v>60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24"/>
      <c r="C47" s="13" t="s">
        <v>61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6"/>
    </row>
    <row r="48" spans="2:21" x14ac:dyDescent="0.2">
      <c r="B48" s="18">
        <f>B46+1</f>
        <v>28</v>
      </c>
      <c r="C48" s="27" t="s">
        <v>52</v>
      </c>
      <c r="D48" s="20" t="s">
        <v>62</v>
      </c>
      <c r="E48" s="20" t="s">
        <v>28</v>
      </c>
      <c r="F48" s="21" t="s">
        <v>29</v>
      </c>
      <c r="G48" s="21" t="s">
        <v>30</v>
      </c>
      <c r="H48" s="22">
        <v>14547.5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f>K48+L48+M48+N48+O48</f>
        <v>0</v>
      </c>
      <c r="R48" s="22">
        <v>0</v>
      </c>
      <c r="S48" s="22">
        <f>+K48+N48+P48+R48+I48+J48</f>
        <v>0</v>
      </c>
      <c r="T48" s="22">
        <f>+O48+M48+L48</f>
        <v>0</v>
      </c>
      <c r="U48" s="23">
        <f>H48</f>
        <v>14547.5</v>
      </c>
    </row>
    <row r="49" spans="2:21" x14ac:dyDescent="0.2">
      <c r="B49" s="18">
        <f>B48+1</f>
        <v>29</v>
      </c>
      <c r="C49" s="27" t="s">
        <v>52</v>
      </c>
      <c r="D49" s="20" t="s">
        <v>63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 t="shared" ref="B50:B51" si="8">B49+1</f>
        <v>30</v>
      </c>
      <c r="C50" s="27" t="s">
        <v>52</v>
      </c>
      <c r="D50" s="20" t="s">
        <v>64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si="8"/>
        <v>31</v>
      </c>
      <c r="C51" s="27" t="s">
        <v>52</v>
      </c>
      <c r="D51" s="20" t="s">
        <v>65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24"/>
      <c r="C52" s="13" t="s">
        <v>66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6"/>
    </row>
    <row r="53" spans="2:21" x14ac:dyDescent="0.2">
      <c r="B53" s="18">
        <f>B51+1</f>
        <v>32</v>
      </c>
      <c r="C53" s="27" t="s">
        <v>52</v>
      </c>
      <c r="D53" s="20" t="s">
        <v>67</v>
      </c>
      <c r="E53" s="20" t="s">
        <v>40</v>
      </c>
      <c r="F53" s="21" t="s">
        <v>29</v>
      </c>
      <c r="G53" s="21" t="s">
        <v>30</v>
      </c>
      <c r="H53" s="22">
        <v>14547.5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f>K53+L53+M53+N53+O53</f>
        <v>0</v>
      </c>
      <c r="R53" s="22">
        <v>0</v>
      </c>
      <c r="S53" s="22">
        <f>+K53+N53+P53+R53+I53+J53</f>
        <v>0</v>
      </c>
      <c r="T53" s="22">
        <f>+O53+M53+L53</f>
        <v>0</v>
      </c>
      <c r="U53" s="23">
        <f>H53</f>
        <v>14547.5</v>
      </c>
    </row>
    <row r="54" spans="2:21" x14ac:dyDescent="0.2">
      <c r="B54" s="18">
        <f>B53+1</f>
        <v>33</v>
      </c>
      <c r="C54" s="27" t="s">
        <v>52</v>
      </c>
      <c r="D54" s="20" t="s">
        <v>68</v>
      </c>
      <c r="E54" s="20" t="s">
        <v>40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28"/>
      <c r="C55" s="28"/>
      <c r="D55" s="29"/>
      <c r="E55" s="29"/>
      <c r="F55" s="42" t="s">
        <v>69</v>
      </c>
      <c r="G55" s="42"/>
      <c r="H55" s="30">
        <f>SUM(H18:H54)</f>
        <v>511815.9</v>
      </c>
      <c r="I55" s="30">
        <f t="shared" ref="H55:U55" si="9">SUM(I18:I54)</f>
        <v>0</v>
      </c>
      <c r="J55" s="30">
        <f t="shared" si="9"/>
        <v>0</v>
      </c>
      <c r="K55" s="30">
        <f t="shared" si="9"/>
        <v>0</v>
      </c>
      <c r="L55" s="30">
        <f t="shared" si="9"/>
        <v>0</v>
      </c>
      <c r="M55" s="30">
        <f t="shared" si="9"/>
        <v>0</v>
      </c>
      <c r="N55" s="30">
        <f t="shared" si="9"/>
        <v>0</v>
      </c>
      <c r="O55" s="30">
        <f t="shared" si="9"/>
        <v>0</v>
      </c>
      <c r="P55" s="30">
        <f t="shared" si="9"/>
        <v>0</v>
      </c>
      <c r="Q55" s="30">
        <f t="shared" si="9"/>
        <v>0</v>
      </c>
      <c r="R55" s="30">
        <f t="shared" si="9"/>
        <v>0</v>
      </c>
      <c r="S55" s="30">
        <f t="shared" si="9"/>
        <v>0</v>
      </c>
      <c r="T55" s="30">
        <f t="shared" si="9"/>
        <v>0</v>
      </c>
      <c r="U55" s="30">
        <f t="shared" si="9"/>
        <v>511815.9</v>
      </c>
    </row>
  </sheetData>
  <mergeCells count="23">
    <mergeCell ref="C14:C16"/>
    <mergeCell ref="S15:S16"/>
    <mergeCell ref="T15:T16"/>
    <mergeCell ref="F55:G55"/>
    <mergeCell ref="J14:J16"/>
    <mergeCell ref="K14:Q14"/>
    <mergeCell ref="S14:T14"/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2022-06-08T21:39:10Z</cp:lastPrinted>
  <dcterms:created xsi:type="dcterms:W3CDTF">2022-02-17T13:39:54Z</dcterms:created>
  <dcterms:modified xsi:type="dcterms:W3CDTF">2022-10-03T14:38:09Z</dcterms:modified>
</cp:coreProperties>
</file>