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mayra.lara\Desktop\ML 2021\NOMINAS 2021\PORTAL TRANSPARENCIA 2021\OCT 2021\"/>
    </mc:Choice>
  </mc:AlternateContent>
  <xr:revisionPtr revIDLastSave="0" documentId="13_ncr:1_{16916D12-81A3-4444-8345-9BA32DABB2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9" i="2" l="1"/>
  <c r="T19" i="2"/>
  <c r="R19" i="2"/>
  <c r="B19" i="2"/>
  <c r="B21" i="2" s="1"/>
  <c r="B23" i="2" s="1"/>
  <c r="B24" i="2" s="1"/>
  <c r="U17" i="2"/>
  <c r="T17" i="2"/>
  <c r="R17" i="2"/>
  <c r="J31" i="2"/>
  <c r="K31" i="2"/>
  <c r="L31" i="2"/>
  <c r="M31" i="2"/>
  <c r="N31" i="2"/>
  <c r="O31" i="2"/>
  <c r="P31" i="2"/>
  <c r="Q31" i="2"/>
  <c r="S31" i="2"/>
  <c r="V31" i="2"/>
  <c r="I31" i="2"/>
  <c r="U30" i="2"/>
  <c r="T30" i="2"/>
  <c r="R30" i="2"/>
  <c r="U28" i="2"/>
  <c r="T28" i="2"/>
  <c r="R28" i="2"/>
  <c r="U29" i="2"/>
  <c r="U27" i="2"/>
  <c r="T27" i="2"/>
  <c r="R27" i="2"/>
  <c r="T29" i="2"/>
  <c r="R29" i="2"/>
  <c r="U26" i="2"/>
  <c r="T26" i="2"/>
  <c r="R26" i="2"/>
  <c r="U23" i="2"/>
  <c r="U24" i="2"/>
  <c r="T23" i="2"/>
  <c r="R23" i="2"/>
  <c r="T24" i="2"/>
  <c r="R24" i="2"/>
  <c r="U21" i="2"/>
  <c r="T21" i="2"/>
  <c r="R21" i="2"/>
  <c r="B26" i="2" l="1"/>
  <c r="B27" i="2" s="1"/>
  <c r="B28" i="2" s="1"/>
  <c r="B29" i="2" s="1"/>
  <c r="B30" i="2" s="1"/>
  <c r="R31" i="2"/>
  <c r="U31" i="2"/>
  <c r="T31" i="2"/>
</calcChain>
</file>

<file path=xl/sharedStrings.xml><?xml version="1.0" encoding="utf-8"?>
<sst xmlns="http://schemas.openxmlformats.org/spreadsheetml/2006/main" count="75" uniqueCount="54">
  <si>
    <t>No.</t>
  </si>
  <si>
    <t>Nombre</t>
  </si>
  <si>
    <t>Cargo</t>
  </si>
  <si>
    <t>Género</t>
  </si>
  <si>
    <t>Departamento Administrativo</t>
  </si>
  <si>
    <t>FEM</t>
  </si>
  <si>
    <t>FELIX EMILIO LARA ANGELES</t>
  </si>
  <si>
    <t>COORDINADOR (A) DE GESTION</t>
  </si>
  <si>
    <t>Vicerrectoría Académica</t>
  </si>
  <si>
    <t>MASC</t>
  </si>
  <si>
    <t>MARIA FILOMENA GONZALEZ CANALDA</t>
  </si>
  <si>
    <t>COORDINADOR ADM</t>
  </si>
  <si>
    <t>PABLO VIRGILIO MELLA FEBLES</t>
  </si>
  <si>
    <t>RENE JORGE PIEDRA DE LA TORRE</t>
  </si>
  <si>
    <t>RUTH NOLASCO LAMARCHE</t>
  </si>
  <si>
    <t>SANDRA YVELISSE SANTANA GOMEZ</t>
  </si>
  <si>
    <t>CORRECTOR</t>
  </si>
  <si>
    <t>Departamento de Publicaciones</t>
  </si>
  <si>
    <t>VILMA EUNICE DEL CARMEN MARTINEZ AR</t>
  </si>
  <si>
    <t>Departamento de Tecnología de la Información y Comunicación</t>
  </si>
  <si>
    <t>BELARMINIO ANTONIO RAMIREZ SOSA</t>
  </si>
  <si>
    <t>TECNICO</t>
  </si>
  <si>
    <t>ERICK DEIVY REYES BALBI</t>
  </si>
  <si>
    <t>TECNICO ADM</t>
  </si>
  <si>
    <t>Estatus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</si>
  <si>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</si>
  <si>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</si>
  <si>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</si>
  <si>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</si>
  <si>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</si>
  <si>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</si>
  <si>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</si>
  <si>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</si>
  <si>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</si>
  <si>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</si>
  <si>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</si>
  <si>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</si>
  <si>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</si>
  <si>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</si>
  <si>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</si>
  <si>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</si>
  <si>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</si>
  <si>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</si>
  <si>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</si>
  <si>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</si>
  <si>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</si>
  <si>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</si>
  <si>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Cuenta 2.1.1.2.09</t>
  </si>
  <si>
    <t>Totales en RD$</t>
  </si>
  <si>
    <t>Departamento de Difusión y Relaciones Públicas</t>
  </si>
  <si>
    <t>MARILANDA RAMIREZ ENCARNACION</t>
  </si>
  <si>
    <t>PERIODISTA</t>
  </si>
  <si>
    <t>Dirección de Recursos Humanos</t>
  </si>
  <si>
    <t>Nómina Contratados de Carácter Eventual - octubre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</si>
</sst>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3" borderId="1" xfId="1" applyFont="1" applyFill="1" applyBorder="1" applyAlignment="1">
      <alignment horizontal="center"/>
    </xf>
    <xf numFmtId="164" fontId="7" fillId="4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 wrapText="1"/>
    </xf>
    <xf numFmtId="164" fontId="8" fillId="4" borderId="1" xfId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164" fontId="5" fillId="2" borderId="5" xfId="1" applyFont="1" applyFill="1" applyBorder="1" applyAlignment="1">
      <alignment horizontal="center"/>
    </xf>
    <xf numFmtId="164" fontId="5" fillId="2" borderId="6" xfId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0" fontId="5" fillId="2" borderId="9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164" fontId="5" fillId="2" borderId="0" xfId="1" applyFont="1" applyFill="1" applyBorder="1" applyAlignment="1">
      <alignment horizontal="center"/>
    </xf>
    <xf numFmtId="164" fontId="5" fillId="2" borderId="10" xfId="1" applyFont="1" applyFill="1" applyBorder="1" applyAlignment="1">
      <alignment horizontal="center"/>
    </xf>
    <xf numFmtId="0" fontId="5" fillId="2" borderId="9" xfId="0" applyFont="1" applyFill="1" applyBorder="1"/>
    <xf numFmtId="0" fontId="4" fillId="2" borderId="0" xfId="0" applyFont="1" applyFill="1" applyBorder="1"/>
    <xf numFmtId="0" fontId="4" fillId="2" borderId="10" xfId="0" applyFont="1" applyFill="1" applyBorder="1"/>
    <xf numFmtId="14" fontId="4" fillId="0" borderId="2" xfId="0" applyNumberFormat="1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164" fontId="8" fillId="4" borderId="1" xfId="1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6" fillId="3" borderId="1" xfId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/>
    </xf>
    <xf numFmtId="164" fontId="5" fillId="4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631825</xdr:colOff>
      <xdr:row>1</xdr:row>
      <xdr:rowOff>9525</xdr:rowOff>
    </xdr:from>
    <xdr:to>
      <xdr:col>10</xdr:col>
      <xdr:colOff>203200</xdr:colOff>
      <xdr:row>9</xdr:row>
      <xdr:rowOff>1845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18425" y="171450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31"/>
  <sheetViews>
    <sheetView showGridLines="0" tabSelected="1" zoomScaleNormal="100" workbookViewId="0">
      <selection activeCell="C1" sqref="C1"/>
    </sheetView>
  </sheetViews>
  <sheetFormatPr baseColWidth="10" defaultColWidth="10.85546875" defaultRowHeight="12" x14ac:dyDescent="0.2"/>
  <cols>
    <col min="1" max="1" width="6.28515625" style="2" customWidth="1"/>
    <col min="2" max="2" width="4.140625" style="2" customWidth="1"/>
    <col min="3" max="3" width="32.5703125" style="2" bestFit="1" customWidth="1"/>
    <col min="4" max="4" width="24.5703125" style="2" bestFit="1" customWidth="1"/>
    <col min="5" max="5" width="11.140625" style="2" bestFit="1" customWidth="1"/>
    <col min="6" max="6" width="5.85546875" style="2" bestFit="1" customWidth="1"/>
    <col min="7" max="8" width="10.85546875" style="2"/>
    <col min="9" max="9" width="10.85546875" style="2" customWidth="1"/>
    <col min="10" max="10" width="10" style="2" customWidth="1"/>
    <col min="11" max="11" width="6.42578125" style="2" customWidth="1"/>
    <col min="12" max="13" width="9.42578125" style="2" customWidth="1"/>
    <col min="14" max="14" width="8.140625" style="2" customWidth="1"/>
    <col min="15" max="15" width="9.140625" style="2" customWidth="1"/>
    <col min="16" max="16" width="11.28515625" style="2" customWidth="1"/>
    <col min="17" max="17" width="10.42578125" style="2" customWidth="1"/>
    <col min="18" max="18" width="8.5703125" style="2" customWidth="1"/>
    <col min="19" max="20" width="10.140625" style="2" customWidth="1"/>
    <col min="21" max="21" width="7.5703125" style="2" customWidth="1"/>
    <col min="22" max="22" width="15.85546875" style="2" customWidth="1"/>
    <col min="23" max="16384" width="10.85546875" style="2"/>
  </cols>
  <sheetData>
    <row r="1" spans="2:22" s="1" customFormat="1" ht="12.75" x14ac:dyDescent="0.2">
      <c r="B1" s="12"/>
      <c r="C1" s="13"/>
      <c r="D1" s="13"/>
      <c r="E1" s="12"/>
      <c r="F1" s="12"/>
      <c r="G1" s="12"/>
      <c r="H1" s="12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2:22" s="1" customFormat="1" ht="12.75" x14ac:dyDescent="0.2">
      <c r="B2" s="12"/>
      <c r="C2" s="13"/>
      <c r="D2" s="13"/>
      <c r="E2" s="12"/>
      <c r="F2" s="12"/>
      <c r="G2" s="12"/>
      <c r="H2" s="12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2:22" s="1" customFormat="1" ht="12.75" x14ac:dyDescent="0.2">
      <c r="B3" s="12"/>
      <c r="C3" s="13"/>
      <c r="D3" s="13"/>
      <c r="E3" s="12"/>
      <c r="F3" s="12"/>
      <c r="G3" s="12"/>
      <c r="H3" s="12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2:22" s="1" customFormat="1" ht="12.75" x14ac:dyDescent="0.2">
      <c r="B4" s="12"/>
      <c r="C4" s="13"/>
      <c r="D4" s="13"/>
      <c r="E4" s="12"/>
      <c r="F4" s="12"/>
      <c r="G4" s="12"/>
      <c r="H4" s="12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2:22" s="1" customFormat="1" ht="12.75" x14ac:dyDescent="0.2">
      <c r="B5" s="12"/>
      <c r="C5" s="13"/>
      <c r="D5" s="13"/>
      <c r="E5" s="12"/>
      <c r="F5" s="12"/>
      <c r="G5" s="12"/>
      <c r="H5" s="12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</row>
    <row r="6" spans="2:22" s="1" customFormat="1" ht="12.75" x14ac:dyDescent="0.2">
      <c r="B6" s="12"/>
      <c r="C6" s="13"/>
      <c r="D6" s="13"/>
      <c r="E6" s="12"/>
      <c r="F6" s="12"/>
      <c r="G6" s="12"/>
      <c r="H6" s="12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</row>
    <row r="7" spans="2:22" s="1" customFormat="1" ht="12.75" x14ac:dyDescent="0.2">
      <c r="B7" s="12"/>
      <c r="C7" s="13"/>
      <c r="D7" s="13"/>
      <c r="E7" s="12"/>
      <c r="F7" s="12"/>
      <c r="G7" s="12"/>
      <c r="H7" s="12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</row>
    <row r="8" spans="2:22" s="1" customFormat="1" ht="12.75" x14ac:dyDescent="0.2">
      <c r="B8" s="12"/>
      <c r="C8" s="13"/>
      <c r="D8" s="13"/>
      <c r="E8" s="12"/>
      <c r="F8" s="12"/>
      <c r="G8" s="12"/>
      <c r="H8" s="12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</row>
    <row r="9" spans="2:22" s="1" customFormat="1" ht="15" x14ac:dyDescent="0.3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2:22" s="1" customFormat="1" ht="18" x14ac:dyDescent="0.25">
      <c r="B10" s="38" t="s">
        <v>52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2:22" s="1" customFormat="1" ht="15.75" x14ac:dyDescent="0.25">
      <c r="B11" s="39" t="s">
        <v>53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2:22" s="1" customFormat="1" ht="15.75" x14ac:dyDescent="0.25">
      <c r="B12" s="16"/>
      <c r="C12" s="13"/>
      <c r="D12" s="13"/>
      <c r="E12" s="12"/>
      <c r="F12" s="12"/>
      <c r="G12" s="12"/>
      <c r="H12" s="12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40" t="s">
        <v>47</v>
      </c>
      <c r="U12" s="40"/>
      <c r="V12" s="14"/>
    </row>
    <row r="13" spans="2:22" x14ac:dyDescent="0.2">
      <c r="B13" s="42" t="s">
        <v>0</v>
      </c>
      <c r="C13" s="45" t="s">
        <v>1</v>
      </c>
      <c r="D13" s="45" t="s">
        <v>2</v>
      </c>
      <c r="E13" s="42" t="s">
        <v>24</v>
      </c>
      <c r="F13" s="42" t="s">
        <v>3</v>
      </c>
      <c r="G13" s="46" t="s">
        <v>25</v>
      </c>
      <c r="H13" s="46"/>
      <c r="I13" s="41" t="s">
        <v>26</v>
      </c>
      <c r="J13" s="41" t="s">
        <v>27</v>
      </c>
      <c r="K13" s="41" t="s">
        <v>28</v>
      </c>
      <c r="L13" s="42" t="s">
        <v>29</v>
      </c>
      <c r="M13" s="42"/>
      <c r="N13" s="42"/>
      <c r="O13" s="42"/>
      <c r="P13" s="42"/>
      <c r="Q13" s="42"/>
      <c r="R13" s="42"/>
      <c r="S13" s="4"/>
      <c r="T13" s="43" t="s">
        <v>30</v>
      </c>
      <c r="U13" s="43"/>
      <c r="V13" s="41" t="s">
        <v>31</v>
      </c>
    </row>
    <row r="14" spans="2:22" x14ac:dyDescent="0.2">
      <c r="B14" s="42"/>
      <c r="C14" s="45"/>
      <c r="D14" s="45"/>
      <c r="E14" s="42"/>
      <c r="F14" s="42"/>
      <c r="G14" s="46"/>
      <c r="H14" s="46"/>
      <c r="I14" s="41"/>
      <c r="J14" s="41"/>
      <c r="K14" s="41"/>
      <c r="L14" s="44" t="s">
        <v>32</v>
      </c>
      <c r="M14" s="44"/>
      <c r="N14" s="5"/>
      <c r="O14" s="44" t="s">
        <v>33</v>
      </c>
      <c r="P14" s="44"/>
      <c r="Q14" s="37" t="s">
        <v>34</v>
      </c>
      <c r="R14" s="37" t="s">
        <v>35</v>
      </c>
      <c r="S14" s="37" t="s">
        <v>36</v>
      </c>
      <c r="T14" s="37" t="s">
        <v>37</v>
      </c>
      <c r="U14" s="37" t="s">
        <v>38</v>
      </c>
      <c r="V14" s="41"/>
    </row>
    <row r="15" spans="2:22" s="3" customFormat="1" ht="36" x14ac:dyDescent="0.2">
      <c r="B15" s="42"/>
      <c r="C15" s="45"/>
      <c r="D15" s="45"/>
      <c r="E15" s="42"/>
      <c r="F15" s="42"/>
      <c r="G15" s="6" t="s">
        <v>39</v>
      </c>
      <c r="H15" s="6" t="s">
        <v>40</v>
      </c>
      <c r="I15" s="41"/>
      <c r="J15" s="41"/>
      <c r="K15" s="41"/>
      <c r="L15" s="7" t="s">
        <v>41</v>
      </c>
      <c r="M15" s="7" t="s">
        <v>42</v>
      </c>
      <c r="N15" s="8" t="s">
        <v>43</v>
      </c>
      <c r="O15" s="7" t="s">
        <v>44</v>
      </c>
      <c r="P15" s="7" t="s">
        <v>45</v>
      </c>
      <c r="Q15" s="37"/>
      <c r="R15" s="37"/>
      <c r="S15" s="37"/>
      <c r="T15" s="37"/>
      <c r="U15" s="37"/>
      <c r="V15" s="41"/>
    </row>
    <row r="16" spans="2:22" x14ac:dyDescent="0.2">
      <c r="B16" s="20" t="s">
        <v>17</v>
      </c>
      <c r="C16" s="21"/>
      <c r="D16" s="21"/>
      <c r="E16" s="22"/>
      <c r="F16" s="22"/>
      <c r="G16" s="22"/>
      <c r="H16" s="22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4"/>
    </row>
    <row r="17" spans="2:22" x14ac:dyDescent="0.2">
      <c r="B17" s="25">
        <v>1</v>
      </c>
      <c r="C17" s="10" t="s">
        <v>18</v>
      </c>
      <c r="D17" s="10" t="s">
        <v>16</v>
      </c>
      <c r="E17" s="9" t="s">
        <v>46</v>
      </c>
      <c r="F17" s="9" t="s">
        <v>5</v>
      </c>
      <c r="G17" s="35">
        <v>44197</v>
      </c>
      <c r="H17" s="35">
        <v>44561</v>
      </c>
      <c r="I17" s="11">
        <v>45000</v>
      </c>
      <c r="J17" s="11">
        <v>4500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f>L17+M17+N17+O17+P17</f>
        <v>0</v>
      </c>
      <c r="S17" s="11">
        <v>0</v>
      </c>
      <c r="T17" s="11">
        <f>+L17+O17+Q17+S17+J17+K17</f>
        <v>4500</v>
      </c>
      <c r="U17" s="11">
        <f>+P17+N17+M17</f>
        <v>0</v>
      </c>
      <c r="V17" s="26">
        <v>40500</v>
      </c>
    </row>
    <row r="18" spans="2:22" x14ac:dyDescent="0.2">
      <c r="B18" s="27" t="s">
        <v>49</v>
      </c>
      <c r="C18" s="28"/>
      <c r="D18" s="28"/>
      <c r="E18" s="29"/>
      <c r="F18" s="29"/>
      <c r="G18" s="29"/>
      <c r="H18" s="29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1"/>
    </row>
    <row r="19" spans="2:22" x14ac:dyDescent="0.2">
      <c r="B19" s="25">
        <f>B17+1</f>
        <v>2</v>
      </c>
      <c r="C19" s="10" t="s">
        <v>50</v>
      </c>
      <c r="D19" s="10" t="s">
        <v>51</v>
      </c>
      <c r="E19" s="9" t="s">
        <v>46</v>
      </c>
      <c r="F19" s="9" t="s">
        <v>5</v>
      </c>
      <c r="G19" s="35">
        <v>44317</v>
      </c>
      <c r="H19" s="35">
        <v>44500</v>
      </c>
      <c r="I19" s="11">
        <v>65000</v>
      </c>
      <c r="J19" s="11">
        <v>6500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f>L19+M19+N19+O19+P19</f>
        <v>0</v>
      </c>
      <c r="S19" s="11">
        <v>0</v>
      </c>
      <c r="T19" s="11">
        <f>+L19+O19+Q19+S19+J19+K19</f>
        <v>6500</v>
      </c>
      <c r="U19" s="11">
        <f>+P19+N19+M19</f>
        <v>0</v>
      </c>
      <c r="V19" s="26">
        <v>58500</v>
      </c>
    </row>
    <row r="20" spans="2:22" x14ac:dyDescent="0.2">
      <c r="B20" s="32" t="s">
        <v>19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4"/>
    </row>
    <row r="21" spans="2:22" x14ac:dyDescent="0.2">
      <c r="B21" s="25">
        <f>B19+1</f>
        <v>3</v>
      </c>
      <c r="C21" s="10" t="s">
        <v>20</v>
      </c>
      <c r="D21" s="10" t="s">
        <v>21</v>
      </c>
      <c r="E21" s="9" t="s">
        <v>46</v>
      </c>
      <c r="F21" s="9" t="s">
        <v>9</v>
      </c>
      <c r="G21" s="35">
        <v>44136</v>
      </c>
      <c r="H21" s="35">
        <v>44501</v>
      </c>
      <c r="I21" s="11">
        <v>55000</v>
      </c>
      <c r="J21" s="11">
        <v>5500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f t="shared" ref="R21" si="0">L21+M21+N21+O21+P21</f>
        <v>0</v>
      </c>
      <c r="S21" s="11">
        <v>0</v>
      </c>
      <c r="T21" s="11">
        <f t="shared" ref="T21" si="1">+L21+O21+Q21+S21+J21+K21</f>
        <v>5500</v>
      </c>
      <c r="U21" s="11">
        <f t="shared" ref="U21" si="2">+P21+N21+M21</f>
        <v>0</v>
      </c>
      <c r="V21" s="26">
        <v>49500</v>
      </c>
    </row>
    <row r="22" spans="2:22" x14ac:dyDescent="0.2">
      <c r="B22" s="27" t="s">
        <v>4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4"/>
    </row>
    <row r="23" spans="2:22" x14ac:dyDescent="0.2">
      <c r="B23" s="25">
        <f>B21+1</f>
        <v>4</v>
      </c>
      <c r="C23" s="10" t="s">
        <v>22</v>
      </c>
      <c r="D23" s="10" t="s">
        <v>23</v>
      </c>
      <c r="E23" s="9" t="s">
        <v>46</v>
      </c>
      <c r="F23" s="9" t="s">
        <v>9</v>
      </c>
      <c r="G23" s="35">
        <v>44136</v>
      </c>
      <c r="H23" s="35">
        <v>44501</v>
      </c>
      <c r="I23" s="11">
        <v>50000</v>
      </c>
      <c r="J23" s="11">
        <v>5000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f>L23+M23+N23+O23+P23</f>
        <v>0</v>
      </c>
      <c r="S23" s="11">
        <v>0</v>
      </c>
      <c r="T23" s="11">
        <f>+L23+O23+Q23+S23+J23+K23</f>
        <v>5000</v>
      </c>
      <c r="U23" s="11">
        <f>+P23+N23+M23</f>
        <v>0</v>
      </c>
      <c r="V23" s="26">
        <v>45000</v>
      </c>
    </row>
    <row r="24" spans="2:22" x14ac:dyDescent="0.2">
      <c r="B24" s="25">
        <f>B23+1</f>
        <v>5</v>
      </c>
      <c r="C24" s="10" t="s">
        <v>15</v>
      </c>
      <c r="D24" s="10" t="s">
        <v>11</v>
      </c>
      <c r="E24" s="9" t="s">
        <v>46</v>
      </c>
      <c r="F24" s="9" t="s">
        <v>5</v>
      </c>
      <c r="G24" s="35">
        <v>44197</v>
      </c>
      <c r="H24" s="35">
        <v>44561</v>
      </c>
      <c r="I24" s="11">
        <v>100000</v>
      </c>
      <c r="J24" s="11">
        <v>10000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f>L24+M24+N24+O24+P24</f>
        <v>0</v>
      </c>
      <c r="S24" s="11">
        <v>0</v>
      </c>
      <c r="T24" s="11">
        <f>+L24+O24+Q24+S24+J24+K24</f>
        <v>10000</v>
      </c>
      <c r="U24" s="11">
        <f>+P24+N24+M24</f>
        <v>0</v>
      </c>
      <c r="V24" s="26">
        <v>90000</v>
      </c>
    </row>
    <row r="25" spans="2:22" x14ac:dyDescent="0.2">
      <c r="B25" s="32" t="s">
        <v>8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4"/>
    </row>
    <row r="26" spans="2:22" x14ac:dyDescent="0.2">
      <c r="B26" s="25">
        <f>B24+1</f>
        <v>6</v>
      </c>
      <c r="C26" s="10" t="s">
        <v>6</v>
      </c>
      <c r="D26" s="10" t="s">
        <v>7</v>
      </c>
      <c r="E26" s="9" t="s">
        <v>46</v>
      </c>
      <c r="F26" s="9" t="s">
        <v>9</v>
      </c>
      <c r="G26" s="35">
        <v>44197</v>
      </c>
      <c r="H26" s="35">
        <v>44561</v>
      </c>
      <c r="I26" s="11">
        <v>100000</v>
      </c>
      <c r="J26" s="11">
        <v>10000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f>L26+M26+N26+O26+P26</f>
        <v>0</v>
      </c>
      <c r="S26" s="11">
        <v>0</v>
      </c>
      <c r="T26" s="11">
        <f>+L26+O26+Q26+S26+J26+K26</f>
        <v>10000</v>
      </c>
      <c r="U26" s="11">
        <f>+P26+N26+M26</f>
        <v>0</v>
      </c>
      <c r="V26" s="26">
        <v>90000</v>
      </c>
    </row>
    <row r="27" spans="2:22" x14ac:dyDescent="0.2">
      <c r="B27" s="25">
        <f>B26+1</f>
        <v>7</v>
      </c>
      <c r="C27" s="10" t="s">
        <v>10</v>
      </c>
      <c r="D27" s="10" t="s">
        <v>11</v>
      </c>
      <c r="E27" s="9" t="s">
        <v>46</v>
      </c>
      <c r="F27" s="9" t="s">
        <v>5</v>
      </c>
      <c r="G27" s="35">
        <v>44197</v>
      </c>
      <c r="H27" s="35">
        <v>44561</v>
      </c>
      <c r="I27" s="11">
        <v>60000</v>
      </c>
      <c r="J27" s="11">
        <v>6000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f>L27+M27+N27+O27+P27</f>
        <v>0</v>
      </c>
      <c r="S27" s="11">
        <v>0</v>
      </c>
      <c r="T27" s="11">
        <f>+L27+O27+Q27+S27+J27+K27</f>
        <v>6000</v>
      </c>
      <c r="U27" s="11">
        <f>+P27+N27+M27</f>
        <v>0</v>
      </c>
      <c r="V27" s="26">
        <v>54000</v>
      </c>
    </row>
    <row r="28" spans="2:22" x14ac:dyDescent="0.2">
      <c r="B28" s="25">
        <f t="shared" ref="B28:B30" si="3">B27+1</f>
        <v>8</v>
      </c>
      <c r="C28" s="10" t="s">
        <v>12</v>
      </c>
      <c r="D28" s="10" t="s">
        <v>11</v>
      </c>
      <c r="E28" s="9" t="s">
        <v>46</v>
      </c>
      <c r="F28" s="9" t="s">
        <v>9</v>
      </c>
      <c r="G28" s="35">
        <v>44197</v>
      </c>
      <c r="H28" s="35">
        <v>44561</v>
      </c>
      <c r="I28" s="11">
        <v>45000</v>
      </c>
      <c r="J28" s="11">
        <v>4500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f>L28+M28+N28+O28+P28</f>
        <v>0</v>
      </c>
      <c r="S28" s="11">
        <v>0</v>
      </c>
      <c r="T28" s="11">
        <f>+L28+O28+Q28+S28+J28+K28</f>
        <v>4500</v>
      </c>
      <c r="U28" s="11">
        <f>+P28+N28+M28</f>
        <v>0</v>
      </c>
      <c r="V28" s="26">
        <v>40500</v>
      </c>
    </row>
    <row r="29" spans="2:22" x14ac:dyDescent="0.2">
      <c r="B29" s="25">
        <f t="shared" si="3"/>
        <v>9</v>
      </c>
      <c r="C29" s="10" t="s">
        <v>13</v>
      </c>
      <c r="D29" s="10" t="s">
        <v>11</v>
      </c>
      <c r="E29" s="9" t="s">
        <v>46</v>
      </c>
      <c r="F29" s="9" t="s">
        <v>9</v>
      </c>
      <c r="G29" s="35">
        <v>44197</v>
      </c>
      <c r="H29" s="35">
        <v>44561</v>
      </c>
      <c r="I29" s="11">
        <v>95000</v>
      </c>
      <c r="J29" s="11">
        <v>9500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f>L29+M29+N29+O29+P29</f>
        <v>0</v>
      </c>
      <c r="S29" s="11">
        <v>0</v>
      </c>
      <c r="T29" s="11">
        <f>+L29+O29+Q29+S29+J29+K29</f>
        <v>9500</v>
      </c>
      <c r="U29" s="11">
        <f>+P29+N29+M29</f>
        <v>0</v>
      </c>
      <c r="V29" s="26">
        <v>85500</v>
      </c>
    </row>
    <row r="30" spans="2:22" x14ac:dyDescent="0.2">
      <c r="B30" s="25">
        <f t="shared" si="3"/>
        <v>10</v>
      </c>
      <c r="C30" s="10" t="s">
        <v>14</v>
      </c>
      <c r="D30" s="10" t="s">
        <v>11</v>
      </c>
      <c r="E30" s="9" t="s">
        <v>46</v>
      </c>
      <c r="F30" s="9" t="s">
        <v>5</v>
      </c>
      <c r="G30" s="35">
        <v>44197</v>
      </c>
      <c r="H30" s="35">
        <v>44561</v>
      </c>
      <c r="I30" s="11">
        <v>45000</v>
      </c>
      <c r="J30" s="11">
        <v>4500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f>L30+M30+N30+O30+P30</f>
        <v>0</v>
      </c>
      <c r="S30" s="11">
        <v>0</v>
      </c>
      <c r="T30" s="11">
        <f>+L30+O30+Q30+S30+J30+K30</f>
        <v>4500</v>
      </c>
      <c r="U30" s="11">
        <f>+P30+N30+M30</f>
        <v>0</v>
      </c>
      <c r="V30" s="26">
        <v>40500</v>
      </c>
    </row>
    <row r="31" spans="2:22" x14ac:dyDescent="0.2">
      <c r="B31" s="17"/>
      <c r="C31" s="18"/>
      <c r="D31" s="18"/>
      <c r="E31" s="36" t="s">
        <v>48</v>
      </c>
      <c r="F31" s="36"/>
      <c r="G31" s="36"/>
      <c r="H31" s="36"/>
      <c r="I31" s="19">
        <f>SUM(I17:I30)</f>
        <v>660000</v>
      </c>
      <c r="J31" s="19">
        <f t="shared" ref="J31:V31" si="4">SUM(J17:J30)</f>
        <v>66000</v>
      </c>
      <c r="K31" s="19">
        <f t="shared" si="4"/>
        <v>0</v>
      </c>
      <c r="L31" s="19">
        <f t="shared" si="4"/>
        <v>0</v>
      </c>
      <c r="M31" s="19">
        <f t="shared" si="4"/>
        <v>0</v>
      </c>
      <c r="N31" s="19">
        <f t="shared" si="4"/>
        <v>0</v>
      </c>
      <c r="O31" s="19">
        <f t="shared" si="4"/>
        <v>0</v>
      </c>
      <c r="P31" s="19">
        <f t="shared" si="4"/>
        <v>0</v>
      </c>
      <c r="Q31" s="19">
        <f t="shared" si="4"/>
        <v>0</v>
      </c>
      <c r="R31" s="19">
        <f t="shared" si="4"/>
        <v>0</v>
      </c>
      <c r="S31" s="19">
        <f t="shared" si="4"/>
        <v>0</v>
      </c>
      <c r="T31" s="19">
        <f t="shared" si="4"/>
        <v>66000</v>
      </c>
      <c r="U31" s="19">
        <f t="shared" si="4"/>
        <v>0</v>
      </c>
      <c r="V31" s="19">
        <f t="shared" si="4"/>
        <v>594000</v>
      </c>
    </row>
  </sheetData>
  <sortState xmlns:xlrd2="http://schemas.microsoft.com/office/spreadsheetml/2017/richdata2" ref="C26:V30">
    <sortCondition ref="C26:C30"/>
  </sortState>
  <mergeCells count="23">
    <mergeCell ref="R14:R15"/>
    <mergeCell ref="B13:B15"/>
    <mergeCell ref="C13:C15"/>
    <mergeCell ref="D13:D15"/>
    <mergeCell ref="E13:E15"/>
    <mergeCell ref="F13:F15"/>
    <mergeCell ref="G13:H14"/>
    <mergeCell ref="E31:H31"/>
    <mergeCell ref="S14:S15"/>
    <mergeCell ref="T14:T15"/>
    <mergeCell ref="U14:U15"/>
    <mergeCell ref="B10:V10"/>
    <mergeCell ref="B11:V11"/>
    <mergeCell ref="T12:U12"/>
    <mergeCell ref="I13:I15"/>
    <mergeCell ref="J13:J15"/>
    <mergeCell ref="K13:K15"/>
    <mergeCell ref="L13:R13"/>
    <mergeCell ref="T13:U13"/>
    <mergeCell ref="V13:V15"/>
    <mergeCell ref="L14:M14"/>
    <mergeCell ref="O14:P14"/>
    <mergeCell ref="Q14:Q15"/>
  </mergeCells>
  <conditionalFormatting sqref="C31">
    <cfRule type="duplicateValues" dxfId="0" priority="1"/>
  </conditionalFormatting>
  <pageMargins left="0.7" right="0.7" top="0.75" bottom="0.75" header="0.3" footer="0.3"/>
  <pageSetup paperSize="5" scale="63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Mayra Lara</cp:lastModifiedBy>
  <cp:lastPrinted>2021-11-09T23:03:35Z</cp:lastPrinted>
  <dcterms:created xsi:type="dcterms:W3CDTF">2021-07-12T20:02:22Z</dcterms:created>
  <dcterms:modified xsi:type="dcterms:W3CDTF">2021-11-09T23:04:35Z</dcterms:modified>
</cp:coreProperties>
</file>