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NOVIEMBRE\Para enviar a la OAI\"/>
    </mc:Choice>
  </mc:AlternateContent>
  <bookViews>
    <workbookView xWindow="-120" yWindow="-120" windowWidth="29040" windowHeight="15840"/>
  </bookViews>
  <sheets>
    <sheet name="Noviembre 202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0" i="2" l="1"/>
  <c r="S22" i="2"/>
  <c r="S26" i="2"/>
  <c r="S30" i="2"/>
  <c r="S33" i="2"/>
  <c r="S34" i="2"/>
  <c r="S37" i="2"/>
  <c r="S38" i="2"/>
  <c r="H54" i="2"/>
  <c r="Q53" i="2"/>
  <c r="S53" i="2"/>
  <c r="T53" i="2"/>
  <c r="U53" i="2"/>
  <c r="U54" i="2" s="1"/>
  <c r="B53" i="2"/>
  <c r="B52" i="2"/>
  <c r="B44" i="2"/>
  <c r="R54" i="2"/>
  <c r="P54" i="2"/>
  <c r="O54" i="2"/>
  <c r="N54" i="2"/>
  <c r="M54" i="2"/>
  <c r="L54" i="2"/>
  <c r="K54" i="2"/>
  <c r="J54" i="2"/>
  <c r="U52" i="2"/>
  <c r="T52" i="2"/>
  <c r="S52" i="2"/>
  <c r="Q52" i="2"/>
  <c r="U50" i="2"/>
  <c r="T50" i="2"/>
  <c r="S50" i="2"/>
  <c r="Q50" i="2"/>
  <c r="U49" i="2"/>
  <c r="T49" i="2"/>
  <c r="S49" i="2"/>
  <c r="Q49" i="2"/>
  <c r="U48" i="2"/>
  <c r="T48" i="2"/>
  <c r="S48" i="2"/>
  <c r="Q48" i="2"/>
  <c r="U47" i="2"/>
  <c r="T47" i="2"/>
  <c r="S47" i="2"/>
  <c r="Q47" i="2"/>
  <c r="U45" i="2"/>
  <c r="T45" i="2"/>
  <c r="S45" i="2"/>
  <c r="Q45" i="2"/>
  <c r="U44" i="2"/>
  <c r="T44" i="2"/>
  <c r="S44" i="2"/>
  <c r="Q44" i="2"/>
  <c r="U42" i="2"/>
  <c r="T42" i="2"/>
  <c r="S42" i="2"/>
  <c r="Q42" i="2"/>
  <c r="U41" i="2"/>
  <c r="T41" i="2"/>
  <c r="S41" i="2"/>
  <c r="Q41" i="2"/>
  <c r="U40" i="2"/>
  <c r="T40" i="2"/>
  <c r="Q40" i="2"/>
  <c r="T38" i="2"/>
  <c r="Q38" i="2"/>
  <c r="U37" i="2"/>
  <c r="T37" i="2"/>
  <c r="Q37" i="2"/>
  <c r="U36" i="2"/>
  <c r="T36" i="2"/>
  <c r="S36" i="2"/>
  <c r="Q36" i="2"/>
  <c r="U35" i="2"/>
  <c r="T35" i="2"/>
  <c r="S35" i="2"/>
  <c r="Q35" i="2"/>
  <c r="U34" i="2"/>
  <c r="T34" i="2"/>
  <c r="Q34" i="2"/>
  <c r="U33" i="2"/>
  <c r="T33" i="2"/>
  <c r="Q33" i="2"/>
  <c r="U32" i="2"/>
  <c r="T32" i="2"/>
  <c r="S32" i="2"/>
  <c r="Q32" i="2"/>
  <c r="U31" i="2"/>
  <c r="T31" i="2"/>
  <c r="S31" i="2"/>
  <c r="Q31" i="2"/>
  <c r="U30" i="2"/>
  <c r="T30" i="2"/>
  <c r="Q30" i="2"/>
  <c r="U29" i="2"/>
  <c r="T29" i="2"/>
  <c r="S29" i="2"/>
  <c r="Q29" i="2"/>
  <c r="U28" i="2"/>
  <c r="T28" i="2"/>
  <c r="S28" i="2"/>
  <c r="Q28" i="2"/>
  <c r="U27" i="2"/>
  <c r="T27" i="2"/>
  <c r="S27" i="2"/>
  <c r="Q27" i="2"/>
  <c r="U26" i="2"/>
  <c r="T26" i="2"/>
  <c r="Q26" i="2"/>
  <c r="U25" i="2"/>
  <c r="T25" i="2"/>
  <c r="S25" i="2"/>
  <c r="Q25" i="2"/>
  <c r="U24" i="2"/>
  <c r="T24" i="2"/>
  <c r="S24" i="2"/>
  <c r="Q24" i="2"/>
  <c r="U23" i="2"/>
  <c r="T23" i="2"/>
  <c r="S23" i="2"/>
  <c r="Q23" i="2"/>
  <c r="U22" i="2"/>
  <c r="T22" i="2"/>
  <c r="Q22" i="2"/>
  <c r="U21" i="2"/>
  <c r="T21" i="2"/>
  <c r="S21" i="2"/>
  <c r="Q21" i="2"/>
  <c r="U20" i="2"/>
  <c r="T20" i="2"/>
  <c r="S20" i="2"/>
  <c r="Q20" i="2"/>
  <c r="U19" i="2"/>
  <c r="T19" i="2"/>
  <c r="S19" i="2"/>
  <c r="Q19" i="2"/>
  <c r="B19" i="2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U18" i="2"/>
  <c r="T18" i="2"/>
  <c r="T54" i="2" s="1"/>
  <c r="S18" i="2"/>
  <c r="Q18" i="2"/>
  <c r="Q54" i="2" s="1"/>
  <c r="I54" i="2" l="1"/>
  <c r="S54" i="2"/>
  <c r="B40" i="2"/>
  <c r="B41" i="2" s="1"/>
  <c r="B42" i="2" s="1"/>
  <c r="B45" i="2" s="1"/>
  <c r="B47" i="2" s="1"/>
  <c r="B48" i="2" s="1"/>
  <c r="B49" i="2" s="1"/>
  <c r="B50" i="2" s="1"/>
  <c r="B38" i="2"/>
</calcChain>
</file>

<file path=xl/sharedStrings.xml><?xml version="1.0" encoding="utf-8"?>
<sst xmlns="http://schemas.openxmlformats.org/spreadsheetml/2006/main" count="193" uniqueCount="73">
  <si>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</si>
  <si>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</si>
  <si>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</si>
  <si>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</si>
  <si>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</si>
  <si>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</si>
  <si>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</si>
  <si>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</si>
  <si>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</si>
  <si>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</si>
  <si>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</si>
  <si>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</si>
  <si>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</si>
  <si>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</si>
  <si>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</si>
  <si>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</si>
  <si>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</si>
  <si>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</si>
  <si>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</si>
  <si>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</si>
  <si>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</si>
  <si>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</si>
  <si>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</si>
  <si>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</si>
  <si>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</si>
  <si>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</si>
  <si>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</si>
  <si>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</si>
  <si>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</si>
  <si>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</si>
  <si>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</si>
  <si>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</si>
  <si>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</si>
  <si>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</si>
  <si>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</si>
  <si>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</si>
  <si>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</si>
  <si>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</si>
  <si>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</si>
  <si>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</si>
  <si>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</si>
  <si>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</si>
  <si>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</si>
  <si>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</si>
  <si>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</si>
  <si>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</si>
  <si>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</si>
  <si>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</si>
  <si>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</si>
  <si>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</si>
  <si>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</si>
  <si>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</si>
  <si>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</si>
  <si>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</si>
  <si>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</si>
  <si>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</si>
  <si>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</si>
  <si>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</si>
  <si>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</si>
  <si>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</si>
  <si>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</si>
  <si>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</si>
  <si>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</si>
  <si>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</si>
  <si>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</si>
  <si>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</si>
  <si>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</si>
  <si>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</si>
  <si>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</si>
  <si>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</si>
  <si>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</si>
  <si>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</si>
  <si>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Nómina Personal Vigilancia Militar - Noviembre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</si>
</sst>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0" fontId="4" fillId="0" borderId="0" xfId="0" applyFont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8</xdr:col>
      <xdr:colOff>717282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4"/>
  <sheetViews>
    <sheetView showGridLines="0" tabSelected="1" topLeftCell="A4" zoomScale="80" zoomScaleNormal="80" workbookViewId="0">
      <selection activeCell="X46" sqref="X4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27.85546875" style="6" bestFit="1" customWidth="1"/>
    <col min="4" max="4" width="31.5703125" style="6" bestFit="1" customWidth="1"/>
    <col min="5" max="5" width="16.570312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7.140625" style="6" customWidth="1"/>
    <col min="18" max="18" width="10.140625" style="6" customWidth="1"/>
    <col min="19" max="19" width="9.710937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1" t="s">
        <v>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</row>
    <row r="11" spans="2:27" s="4" customFormat="1" ht="18" customHeight="1" x14ac:dyDescent="0.2">
      <c r="B11" s="42" t="s">
        <v>67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28"/>
      <c r="W11" s="28"/>
      <c r="X11" s="28"/>
      <c r="Y11" s="28"/>
      <c r="Z11" s="28"/>
      <c r="AA11" s="28"/>
    </row>
    <row r="12" spans="2:27" s="4" customFormat="1" ht="18" x14ac:dyDescent="0.2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 spans="2:27" s="4" customFormat="1" ht="15.75" x14ac:dyDescent="0.25">
      <c r="B13" s="43" t="s">
        <v>72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spans="2:27" x14ac:dyDescent="0.2">
      <c r="B14" s="44" t="s">
        <v>1</v>
      </c>
      <c r="C14" s="45"/>
      <c r="D14" s="45" t="s">
        <v>2</v>
      </c>
      <c r="E14" s="45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4"/>
      <c r="C15" s="45"/>
      <c r="D15" s="45"/>
      <c r="E15" s="45"/>
      <c r="F15" s="38"/>
      <c r="G15" s="38"/>
      <c r="H15" s="37"/>
      <c r="I15" s="37"/>
      <c r="J15" s="37"/>
      <c r="K15" s="40" t="s">
        <v>12</v>
      </c>
      <c r="L15" s="40"/>
      <c r="M15" s="7"/>
      <c r="N15" s="40" t="s">
        <v>13</v>
      </c>
      <c r="O15" s="40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4"/>
      <c r="C16" s="45" t="s">
        <v>19</v>
      </c>
      <c r="D16" s="45"/>
      <c r="E16" s="45"/>
      <c r="F16" s="38"/>
      <c r="G16" s="38"/>
      <c r="H16" s="37"/>
      <c r="I16" s="37"/>
      <c r="J16" s="37"/>
      <c r="K16" s="31" t="s">
        <v>20</v>
      </c>
      <c r="L16" s="31" t="s">
        <v>21</v>
      </c>
      <c r="M16" s="32" t="s">
        <v>22</v>
      </c>
      <c r="N16" s="31" t="s">
        <v>23</v>
      </c>
      <c r="O16" s="31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8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38" si="2">+O18+M18+L18</f>
        <v>0</v>
      </c>
      <c r="U18" s="20">
        <f t="shared" ref="U18:U37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8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 t="shared" si="3"/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v>14547</v>
      </c>
    </row>
    <row r="39" spans="2:21" x14ac:dyDescent="0.2">
      <c r="B39" s="21"/>
      <c r="C39" s="10" t="s">
        <v>50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3"/>
    </row>
    <row r="40" spans="2:21" x14ac:dyDescent="0.2">
      <c r="B40" s="15">
        <f>B37+1</f>
        <v>21</v>
      </c>
      <c r="C40" s="24" t="s">
        <v>51</v>
      </c>
      <c r="D40" s="17" t="s">
        <v>52</v>
      </c>
      <c r="E40" s="17" t="s">
        <v>53</v>
      </c>
      <c r="F40" s="18" t="s">
        <v>29</v>
      </c>
      <c r="G40" s="18" t="s">
        <v>30</v>
      </c>
      <c r="H40" s="19">
        <v>23000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f>K40+L40+M40+N40+O40</f>
        <v>0</v>
      </c>
      <c r="R40" s="19">
        <v>0</v>
      </c>
      <c r="S40" s="19">
        <f>+K40+N40+P40+R40+I40+J40</f>
        <v>0</v>
      </c>
      <c r="T40" s="19">
        <f>+O40+M40+L40</f>
        <v>0</v>
      </c>
      <c r="U40" s="20">
        <f>H40</f>
        <v>23000</v>
      </c>
    </row>
    <row r="41" spans="2:21" x14ac:dyDescent="0.2">
      <c r="B41" s="15">
        <f>B40+1</f>
        <v>22</v>
      </c>
      <c r="C41" s="24" t="s">
        <v>51</v>
      </c>
      <c r="D41" s="17" t="s">
        <v>54</v>
      </c>
      <c r="E41" s="17" t="s">
        <v>28</v>
      </c>
      <c r="F41" s="18" t="s">
        <v>29</v>
      </c>
      <c r="G41" s="18" t="s">
        <v>30</v>
      </c>
      <c r="H41" s="19">
        <v>14547.5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14547.5</v>
      </c>
    </row>
    <row r="42" spans="2:21" x14ac:dyDescent="0.2">
      <c r="B42" s="15">
        <f>B41+1</f>
        <v>23</v>
      </c>
      <c r="C42" s="24" t="s">
        <v>51</v>
      </c>
      <c r="D42" s="17" t="s">
        <v>55</v>
      </c>
      <c r="E42" s="17" t="s">
        <v>28</v>
      </c>
      <c r="F42" s="18" t="s">
        <v>29</v>
      </c>
      <c r="G42" s="18" t="s">
        <v>30</v>
      </c>
      <c r="H42" s="19">
        <v>14000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14000</v>
      </c>
    </row>
    <row r="43" spans="2:21" x14ac:dyDescent="0.2">
      <c r="B43" s="21"/>
      <c r="C43" s="10" t="s">
        <v>56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</row>
    <row r="44" spans="2:21" x14ac:dyDescent="0.2">
      <c r="B44" s="15">
        <f>B42+1</f>
        <v>24</v>
      </c>
      <c r="C44" s="24" t="s">
        <v>51</v>
      </c>
      <c r="D44" s="17" t="s">
        <v>57</v>
      </c>
      <c r="E44" s="17" t="s">
        <v>28</v>
      </c>
      <c r="F44" s="18" t="s">
        <v>29</v>
      </c>
      <c r="G44" s="18" t="s">
        <v>30</v>
      </c>
      <c r="H44" s="19">
        <v>14547.5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14547.5</v>
      </c>
    </row>
    <row r="45" spans="2:21" x14ac:dyDescent="0.2">
      <c r="B45" s="15">
        <f>B44+1</f>
        <v>25</v>
      </c>
      <c r="C45" s="24" t="s">
        <v>51</v>
      </c>
      <c r="D45" s="17" t="s">
        <v>58</v>
      </c>
      <c r="E45" s="17" t="s">
        <v>28</v>
      </c>
      <c r="F45" s="18" t="s">
        <v>29</v>
      </c>
      <c r="G45" s="18" t="s">
        <v>30</v>
      </c>
      <c r="H45" s="19">
        <v>14547.5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14547.5</v>
      </c>
    </row>
    <row r="46" spans="2:21" x14ac:dyDescent="0.2">
      <c r="B46" s="21"/>
      <c r="C46" s="10" t="s">
        <v>59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</row>
    <row r="47" spans="2:21" x14ac:dyDescent="0.2">
      <c r="B47" s="15">
        <f>B45+1</f>
        <v>26</v>
      </c>
      <c r="C47" s="24" t="s">
        <v>51</v>
      </c>
      <c r="D47" s="17" t="s">
        <v>60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15">
        <f>B47+1</f>
        <v>27</v>
      </c>
      <c r="C48" s="24" t="s">
        <v>51</v>
      </c>
      <c r="D48" s="17" t="s">
        <v>61</v>
      </c>
      <c r="E48" s="17" t="s">
        <v>28</v>
      </c>
      <c r="F48" s="18" t="s">
        <v>29</v>
      </c>
      <c r="G48" s="18" t="s">
        <v>30</v>
      </c>
      <c r="H48" s="19">
        <v>14547.5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f>K48+L48+M48+N48+O48</f>
        <v>0</v>
      </c>
      <c r="R48" s="19">
        <v>0</v>
      </c>
      <c r="S48" s="19">
        <f>+K48+N48+P48+R48+I48+J48</f>
        <v>0</v>
      </c>
      <c r="T48" s="19">
        <f>+O48+M48+L48</f>
        <v>0</v>
      </c>
      <c r="U48" s="20">
        <f>H48</f>
        <v>14547.5</v>
      </c>
    </row>
    <row r="49" spans="2:22" x14ac:dyDescent="0.2">
      <c r="B49" s="15">
        <f t="shared" ref="B49:B50" si="5">B48+1</f>
        <v>28</v>
      </c>
      <c r="C49" s="24" t="s">
        <v>51</v>
      </c>
      <c r="D49" s="17" t="s">
        <v>62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 t="shared" si="5"/>
        <v>29</v>
      </c>
      <c r="C50" s="24" t="s">
        <v>51</v>
      </c>
      <c r="D50" s="17" t="s">
        <v>63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21"/>
      <c r="C51" s="10" t="s">
        <v>64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3"/>
    </row>
    <row r="52" spans="2:22" x14ac:dyDescent="0.2">
      <c r="B52" s="15">
        <f>B50+1</f>
        <v>30</v>
      </c>
      <c r="C52" s="24" t="s">
        <v>51</v>
      </c>
      <c r="D52" s="17" t="s">
        <v>65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15">
        <f>B52+1</f>
        <v>31</v>
      </c>
      <c r="C53" s="24" t="s">
        <v>51</v>
      </c>
      <c r="D53" s="17" t="s">
        <v>71</v>
      </c>
      <c r="E53" s="17" t="s">
        <v>28</v>
      </c>
      <c r="F53" s="18" t="s">
        <v>29</v>
      </c>
      <c r="G53" s="18" t="s">
        <v>30</v>
      </c>
      <c r="H53" s="34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34">
        <f>H53</f>
        <v>14547.5</v>
      </c>
    </row>
    <row r="54" spans="2:22" ht="15" x14ac:dyDescent="0.25">
      <c r="B54" s="25"/>
      <c r="C54" s="25"/>
      <c r="D54" s="26"/>
      <c r="E54" s="26"/>
      <c r="F54" s="36" t="s">
        <v>66</v>
      </c>
      <c r="G54" s="36"/>
      <c r="H54" s="27">
        <f>SUM(H18:H53)</f>
        <v>497267.9</v>
      </c>
      <c r="I54" s="27">
        <f t="shared" ref="I54:T54" si="6">SUM(I18:I52)</f>
        <v>0</v>
      </c>
      <c r="J54" s="27">
        <f t="shared" si="6"/>
        <v>0</v>
      </c>
      <c r="K54" s="27">
        <f t="shared" si="6"/>
        <v>0</v>
      </c>
      <c r="L54" s="27">
        <f t="shared" si="6"/>
        <v>0</v>
      </c>
      <c r="M54" s="27">
        <f t="shared" si="6"/>
        <v>0</v>
      </c>
      <c r="N54" s="27">
        <f t="shared" si="6"/>
        <v>0</v>
      </c>
      <c r="O54" s="27">
        <f t="shared" si="6"/>
        <v>0</v>
      </c>
      <c r="P54" s="27">
        <f t="shared" si="6"/>
        <v>0</v>
      </c>
      <c r="Q54" s="27">
        <f t="shared" si="6"/>
        <v>0</v>
      </c>
      <c r="R54" s="27">
        <f t="shared" si="6"/>
        <v>0</v>
      </c>
      <c r="S54" s="27">
        <f t="shared" si="6"/>
        <v>0</v>
      </c>
      <c r="T54" s="27">
        <f t="shared" si="6"/>
        <v>0</v>
      </c>
      <c r="U54" s="27">
        <f>SUM(U18:U53)</f>
        <v>497267.9</v>
      </c>
      <c r="V54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4:G54"/>
    <mergeCell ref="I14:I16"/>
    <mergeCell ref="J14:J16"/>
    <mergeCell ref="K14:Q14"/>
    <mergeCell ref="S14:T14"/>
  </mergeCells>
  <conditionalFormatting sqref="D54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Dayanira Rijo Herrera</cp:lastModifiedBy>
  <cp:lastPrinted>2022-12-07T11:08:09Z</cp:lastPrinted>
  <dcterms:created xsi:type="dcterms:W3CDTF">2022-02-17T13:39:54Z</dcterms:created>
  <dcterms:modified xsi:type="dcterms:W3CDTF">2022-12-07T11:08:40Z</dcterms:modified>
</cp:coreProperties>
</file>