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PORTAL MARZO 2023\PARA OIA\"/>
    </mc:Choice>
  </mc:AlternateContent>
  <xr:revisionPtr revIDLastSave="0" documentId="13_ncr:1_{811F0C1B-0884-402B-BCF2-37C052710953}" xr6:coauthVersionLast="47" xr6:coauthVersionMax="47" xr10:uidLastSave="{00000000-0000-0000-0000-000000000000}"/>
  <bookViews>
    <workbookView xWindow="20370" yWindow="-3555" windowWidth="29040" windowHeight="15840" xr2:uid="{00000000-000D-0000-FFFF-FFFF00000000}"/>
  </bookViews>
  <sheets>
    <sheet name="MARZO 202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4" l="1"/>
  <c r="U38" i="4"/>
  <c r="U39" i="4"/>
  <c r="U37" i="4"/>
  <c r="Q39" i="4"/>
  <c r="S39" i="4"/>
  <c r="T39" i="4"/>
  <c r="R55" i="4"/>
  <c r="P55" i="4"/>
  <c r="O55" i="4"/>
  <c r="N55" i="4"/>
  <c r="M55" i="4"/>
  <c r="L55" i="4"/>
  <c r="K55" i="4"/>
  <c r="J55" i="4"/>
  <c r="I55" i="4"/>
  <c r="H55" i="4"/>
  <c r="U54" i="4"/>
  <c r="T54" i="4"/>
  <c r="S54" i="4"/>
  <c r="Q54" i="4"/>
  <c r="U53" i="4"/>
  <c r="T53" i="4"/>
  <c r="S53" i="4"/>
  <c r="Q53" i="4"/>
  <c r="U51" i="4"/>
  <c r="T51" i="4"/>
  <c r="S51" i="4"/>
  <c r="Q51" i="4"/>
  <c r="U50" i="4"/>
  <c r="T50" i="4"/>
  <c r="S50" i="4"/>
  <c r="Q50" i="4"/>
  <c r="U49" i="4"/>
  <c r="T49" i="4"/>
  <c r="S49" i="4"/>
  <c r="Q49" i="4"/>
  <c r="U48" i="4"/>
  <c r="T48" i="4"/>
  <c r="S48" i="4"/>
  <c r="Q48" i="4"/>
  <c r="U46" i="4"/>
  <c r="T46" i="4"/>
  <c r="S46" i="4"/>
  <c r="Q46" i="4"/>
  <c r="U45" i="4"/>
  <c r="T45" i="4"/>
  <c r="S45" i="4"/>
  <c r="Q45" i="4"/>
  <c r="U43" i="4"/>
  <c r="T43" i="4"/>
  <c r="S43" i="4"/>
  <c r="Q43" i="4"/>
  <c r="U42" i="4"/>
  <c r="T42" i="4"/>
  <c r="S42" i="4"/>
  <c r="Q42" i="4"/>
  <c r="U41" i="4"/>
  <c r="T41" i="4"/>
  <c r="S41" i="4"/>
  <c r="Q41" i="4"/>
  <c r="T38" i="4"/>
  <c r="S38" i="4"/>
  <c r="Q38" i="4"/>
  <c r="T37" i="4"/>
  <c r="S37" i="4"/>
  <c r="Q37" i="4"/>
  <c r="U36" i="4"/>
  <c r="T36" i="4"/>
  <c r="S36" i="4"/>
  <c r="Q36" i="4"/>
  <c r="U35" i="4"/>
  <c r="T35" i="4"/>
  <c r="S35" i="4"/>
  <c r="Q35" i="4"/>
  <c r="U34" i="4"/>
  <c r="T34" i="4"/>
  <c r="S34" i="4"/>
  <c r="Q34" i="4"/>
  <c r="U33" i="4"/>
  <c r="T33" i="4"/>
  <c r="S33" i="4"/>
  <c r="Q33" i="4"/>
  <c r="U32" i="4"/>
  <c r="T32" i="4"/>
  <c r="S32" i="4"/>
  <c r="Q32" i="4"/>
  <c r="U31" i="4"/>
  <c r="T31" i="4"/>
  <c r="S31" i="4"/>
  <c r="Q31" i="4"/>
  <c r="U30" i="4"/>
  <c r="T30" i="4"/>
  <c r="S30" i="4"/>
  <c r="Q30" i="4"/>
  <c r="U29" i="4"/>
  <c r="T29" i="4"/>
  <c r="S29" i="4"/>
  <c r="Q29" i="4"/>
  <c r="U28" i="4"/>
  <c r="T28" i="4"/>
  <c r="S28" i="4"/>
  <c r="Q28" i="4"/>
  <c r="U27" i="4"/>
  <c r="T27" i="4"/>
  <c r="S27" i="4"/>
  <c r="Q27" i="4"/>
  <c r="U26" i="4"/>
  <c r="T26" i="4"/>
  <c r="S26" i="4"/>
  <c r="Q26" i="4"/>
  <c r="U25" i="4"/>
  <c r="T25" i="4"/>
  <c r="S25" i="4"/>
  <c r="Q25" i="4"/>
  <c r="U24" i="4"/>
  <c r="T24" i="4"/>
  <c r="S24" i="4"/>
  <c r="Q24" i="4"/>
  <c r="U23" i="4"/>
  <c r="T23" i="4"/>
  <c r="S23" i="4"/>
  <c r="Q23" i="4"/>
  <c r="U22" i="4"/>
  <c r="T22" i="4"/>
  <c r="S22" i="4"/>
  <c r="Q22" i="4"/>
  <c r="U21" i="4"/>
  <c r="T21" i="4"/>
  <c r="S21" i="4"/>
  <c r="Q21" i="4"/>
  <c r="U20" i="4"/>
  <c r="T20" i="4"/>
  <c r="S20" i="4"/>
  <c r="Q20" i="4"/>
  <c r="U19" i="4"/>
  <c r="T19" i="4"/>
  <c r="S19" i="4"/>
  <c r="Q19" i="4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U18" i="4"/>
  <c r="T18" i="4"/>
  <c r="S18" i="4"/>
  <c r="Q18" i="4"/>
  <c r="S55" i="4" l="1"/>
  <c r="Q55" i="4"/>
  <c r="T55" i="4"/>
  <c r="U55" i="4"/>
  <c r="B38" i="4"/>
  <c r="B39" i="4" s="1"/>
  <c r="B41" i="4" s="1"/>
  <c r="B42" i="4" s="1"/>
  <c r="B43" i="4" s="1"/>
  <c r="B46" i="4" l="1"/>
  <c r="B48" i="4" s="1"/>
  <c r="B49" i="4" s="1"/>
  <c r="B50" i="4" s="1"/>
  <c r="B51" i="4" s="1"/>
  <c r="B53" i="4" s="1"/>
  <c r="B54" i="4" s="1"/>
</calcChain>
</file>

<file path=xl/sharedStrings.xml><?xml version="1.0" encoding="utf-8"?>
<sst xmlns="http://schemas.openxmlformats.org/spreadsheetml/2006/main" count="198" uniqueCount="75">
  <si>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</si>
  <si>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</si>
  <si>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</si>
  <si>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</si>
  <si>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</si>
  <si>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</si>
  <si>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</si>
  <si>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</si>
  <si>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</si>
  <si>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</si>
  <si>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</si>
  <si>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</si>
  <si>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</si>
  <si>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</si>
  <si>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</si>
  <si>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</si>
  <si>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</si>
  <si>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</si>
  <si>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</si>
  <si>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</si>
  <si>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</si>
  <si>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</si>
  <si>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</si>
  <si>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</si>
  <si>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</si>
  <si>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</si>
  <si>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</si>
  <si>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</si>
  <si>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</si>
  <si>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</si>
  <si>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</si>
  <si>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</si>
  <si>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</si>
  <si>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</si>
  <si>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</si>
  <si>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</si>
  <si>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</si>
  <si>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</si>
  <si>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</si>
  <si>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</si>
  <si>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</si>
  <si>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</si>
  <si>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</si>
  <si>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</si>
  <si>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</si>
  <si>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</si>
  <si>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</si>
  <si>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</si>
  <si>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</si>
  <si>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</si>
  <si>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</si>
  <si>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</si>
  <si>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</si>
  <si>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</si>
  <si>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</si>
  <si>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</si>
  <si>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</si>
  <si>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</si>
  <si>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</si>
  <si>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</si>
  <si>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</si>
  <si>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</si>
  <si>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</si>
  <si>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</si>
  <si>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</si>
  <si>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</si>
  <si>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</si>
  <si>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</si>
  <si>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</si>
  <si>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</si>
  <si>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</si>
  <si>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</si>
  <si>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</si>
  <si>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Nómina Personal Vigilancia Militar - Marzo 2023</t>
  </si>
  <si>
    <t>División de Servicio Genarales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</si>
</sst>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60718" y="321470"/>
          <a:ext cx="1014938" cy="1185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55"/>
  <sheetViews>
    <sheetView showGridLines="0" tabSelected="1" topLeftCell="A6" zoomScale="80" zoomScaleNormal="80" workbookViewId="0">
      <selection activeCell="B10" sqref="B10:U10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2:27" s="4" customFormat="1" ht="18" customHeight="1" x14ac:dyDescent="0.2">
      <c r="B11" s="41" t="s">
        <v>67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2" t="s">
        <v>73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7" x14ac:dyDescent="0.2">
      <c r="B14" s="43" t="s">
        <v>1</v>
      </c>
      <c r="C14" s="44"/>
      <c r="D14" s="44" t="s">
        <v>2</v>
      </c>
      <c r="E14" s="44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3"/>
      <c r="C15" s="44"/>
      <c r="D15" s="44"/>
      <c r="E15" s="44"/>
      <c r="F15" s="38"/>
      <c r="G15" s="38"/>
      <c r="H15" s="37"/>
      <c r="I15" s="37"/>
      <c r="J15" s="37"/>
      <c r="K15" s="45" t="s">
        <v>12</v>
      </c>
      <c r="L15" s="45"/>
      <c r="M15" s="7"/>
      <c r="N15" s="45" t="s">
        <v>13</v>
      </c>
      <c r="O15" s="45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3"/>
      <c r="C16" s="44" t="s">
        <v>19</v>
      </c>
      <c r="D16" s="44"/>
      <c r="E16" s="44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8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38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72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ref="Q39" si="6">K39+L39+M39+N39+O39</f>
        <v>0</v>
      </c>
      <c r="R39" s="19">
        <v>0</v>
      </c>
      <c r="S39" s="19">
        <f t="shared" ref="S39" si="7">+K39+N39+P39+R39+I39+J39</f>
        <v>0</v>
      </c>
      <c r="T39" s="19">
        <f t="shared" ref="T39" si="8">+O39+M39+L39</f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14547.5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14547.5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21"/>
      <c r="C44" s="10" t="s">
        <v>56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3"/>
    </row>
    <row r="45" spans="2:21" x14ac:dyDescent="0.2">
      <c r="B45" s="15">
        <f>1+B43</f>
        <v>26</v>
      </c>
      <c r="C45" s="24" t="s">
        <v>51</v>
      </c>
      <c r="D45" s="17" t="s">
        <v>57</v>
      </c>
      <c r="E45" s="17" t="s">
        <v>28</v>
      </c>
      <c r="F45" s="18" t="s">
        <v>29</v>
      </c>
      <c r="G45" s="18" t="s">
        <v>30</v>
      </c>
      <c r="H45" s="19">
        <v>14547.5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14547.5</v>
      </c>
    </row>
    <row r="46" spans="2:21" x14ac:dyDescent="0.2">
      <c r="B46" s="15">
        <f>B45+1</f>
        <v>27</v>
      </c>
      <c r="C46" s="24" t="s">
        <v>51</v>
      </c>
      <c r="D46" s="17" t="s">
        <v>58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21"/>
      <c r="C47" s="10" t="s">
        <v>59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3"/>
    </row>
    <row r="48" spans="2:21" x14ac:dyDescent="0.2">
      <c r="B48" s="15">
        <f>B46+1</f>
        <v>28</v>
      </c>
      <c r="C48" s="24" t="s">
        <v>51</v>
      </c>
      <c r="D48" s="17" t="s">
        <v>60</v>
      </c>
      <c r="E48" s="17" t="s">
        <v>28</v>
      </c>
      <c r="F48" s="18" t="s">
        <v>29</v>
      </c>
      <c r="G48" s="18" t="s">
        <v>30</v>
      </c>
      <c r="H48" s="19">
        <v>14547.5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f>K48+L48+M48+N48+O48</f>
        <v>0</v>
      </c>
      <c r="R48" s="19">
        <v>0</v>
      </c>
      <c r="S48" s="19">
        <f>+K48+N48+P48+R48+I48+J48</f>
        <v>0</v>
      </c>
      <c r="T48" s="19">
        <f>+O48+M48+L48</f>
        <v>0</v>
      </c>
      <c r="U48" s="20">
        <f>H48</f>
        <v>14547.5</v>
      </c>
    </row>
    <row r="49" spans="2:22" x14ac:dyDescent="0.2">
      <c r="B49" s="15">
        <f>B48+1</f>
        <v>29</v>
      </c>
      <c r="C49" s="24" t="s">
        <v>51</v>
      </c>
      <c r="D49" s="17" t="s">
        <v>61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 t="shared" ref="B50:B51" si="9">B49+1</f>
        <v>30</v>
      </c>
      <c r="C50" s="24" t="s">
        <v>51</v>
      </c>
      <c r="D50" s="17" t="s">
        <v>62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si="9"/>
        <v>31</v>
      </c>
      <c r="C51" s="24" t="s">
        <v>51</v>
      </c>
      <c r="D51" s="17" t="s">
        <v>63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21"/>
      <c r="C52" s="10" t="s">
        <v>64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3"/>
    </row>
    <row r="53" spans="2:22" x14ac:dyDescent="0.2">
      <c r="B53" s="15">
        <f>B51+1</f>
        <v>32</v>
      </c>
      <c r="C53" s="24" t="s">
        <v>74</v>
      </c>
      <c r="D53" s="17" t="s">
        <v>65</v>
      </c>
      <c r="E53" s="17" t="s">
        <v>28</v>
      </c>
      <c r="F53" s="18" t="s">
        <v>29</v>
      </c>
      <c r="G53" s="18" t="s">
        <v>30</v>
      </c>
      <c r="H53" s="19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20">
        <f>H53</f>
        <v>14547.5</v>
      </c>
    </row>
    <row r="54" spans="2:22" x14ac:dyDescent="0.2">
      <c r="B54" s="15">
        <f>B53+1</f>
        <v>33</v>
      </c>
      <c r="C54" s="24" t="s">
        <v>74</v>
      </c>
      <c r="D54" s="17" t="s">
        <v>71</v>
      </c>
      <c r="E54" s="17" t="s">
        <v>28</v>
      </c>
      <c r="F54" s="18" t="s">
        <v>29</v>
      </c>
      <c r="G54" s="18" t="s">
        <v>30</v>
      </c>
      <c r="H54" s="30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30">
        <f>H54</f>
        <v>14547.5</v>
      </c>
    </row>
    <row r="55" spans="2:22" ht="15" x14ac:dyDescent="0.25">
      <c r="B55" s="25"/>
      <c r="C55" s="25"/>
      <c r="D55" s="26"/>
      <c r="E55" s="26"/>
      <c r="F55" s="36" t="s">
        <v>66</v>
      </c>
      <c r="G55" s="36"/>
      <c r="H55" s="27">
        <f>SUM(H18:H54)</f>
        <v>511815.4</v>
      </c>
      <c r="I55" s="27">
        <f t="shared" ref="I55:T55" si="10">SUM(I18:I53)</f>
        <v>0</v>
      </c>
      <c r="J55" s="27">
        <f t="shared" si="10"/>
        <v>0</v>
      </c>
      <c r="K55" s="27">
        <f t="shared" si="10"/>
        <v>0</v>
      </c>
      <c r="L55" s="27">
        <f t="shared" si="10"/>
        <v>0</v>
      </c>
      <c r="M55" s="27">
        <f t="shared" si="10"/>
        <v>0</v>
      </c>
      <c r="N55" s="27">
        <f t="shared" si="10"/>
        <v>0</v>
      </c>
      <c r="O55" s="27">
        <f t="shared" si="10"/>
        <v>0</v>
      </c>
      <c r="P55" s="27">
        <f t="shared" si="10"/>
        <v>0</v>
      </c>
      <c r="Q55" s="27">
        <f t="shared" si="10"/>
        <v>0</v>
      </c>
      <c r="R55" s="27">
        <f t="shared" si="10"/>
        <v>0</v>
      </c>
      <c r="S55" s="27">
        <f t="shared" si="10"/>
        <v>0</v>
      </c>
      <c r="T55" s="27">
        <f t="shared" si="10"/>
        <v>0</v>
      </c>
      <c r="U55" s="27">
        <f>SUM(U18:U54)</f>
        <v>511815.4</v>
      </c>
      <c r="V55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5:G55"/>
    <mergeCell ref="I14:I16"/>
    <mergeCell ref="J14:J16"/>
    <mergeCell ref="K14:Q14"/>
    <mergeCell ref="S14:T14"/>
  </mergeCells>
  <conditionalFormatting sqref="D55">
    <cfRule type="duplicateValues" dxfId="0" priority="4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2023-03-27T14:25:20Z</dcterms:modified>
</cp:coreProperties>
</file>