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yanira.rijo\Desktop\PORTAL\Diciembre\para enviar a la OIA\"/>
    </mc:Choice>
  </mc:AlternateContent>
  <bookViews>
    <workbookView xWindow="-120" yWindow="-120" windowWidth="29040" windowHeight="15840"/>
  </bookViews>
  <sheets>
    <sheet name="Diciembre 2022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38" i="4" l="1"/>
  <c r="U39" i="4"/>
  <c r="U37" i="4"/>
  <c r="Q44" i="4"/>
  <c r="S44" i="4"/>
  <c r="T44" i="4"/>
  <c r="U44" i="4"/>
  <c r="Q39" i="4"/>
  <c r="S39" i="4"/>
  <c r="T39" i="4"/>
  <c r="B46" i="4"/>
  <c r="B44" i="4"/>
  <c r="B41" i="4"/>
  <c r="B39" i="4"/>
  <c r="R56" i="4"/>
  <c r="P56" i="4"/>
  <c r="O56" i="4"/>
  <c r="N56" i="4"/>
  <c r="M56" i="4"/>
  <c r="L56" i="4"/>
  <c r="K56" i="4"/>
  <c r="J56" i="4"/>
  <c r="I56" i="4"/>
  <c r="H56" i="4"/>
  <c r="U55" i="4"/>
  <c r="T55" i="4"/>
  <c r="S55" i="4"/>
  <c r="Q55" i="4"/>
  <c r="U54" i="4"/>
  <c r="T54" i="4"/>
  <c r="S54" i="4"/>
  <c r="Q54" i="4"/>
  <c r="U52" i="4"/>
  <c r="T52" i="4"/>
  <c r="S52" i="4"/>
  <c r="Q52" i="4"/>
  <c r="U51" i="4"/>
  <c r="T51" i="4"/>
  <c r="S51" i="4"/>
  <c r="Q51" i="4"/>
  <c r="U50" i="4"/>
  <c r="T50" i="4"/>
  <c r="S50" i="4"/>
  <c r="Q50" i="4"/>
  <c r="U49" i="4"/>
  <c r="T49" i="4"/>
  <c r="S49" i="4"/>
  <c r="Q49" i="4"/>
  <c r="U47" i="4"/>
  <c r="T47" i="4"/>
  <c r="S47" i="4"/>
  <c r="Q47" i="4"/>
  <c r="U46" i="4"/>
  <c r="T46" i="4"/>
  <c r="S46" i="4"/>
  <c r="Q46" i="4"/>
  <c r="U43" i="4"/>
  <c r="T43" i="4"/>
  <c r="S43" i="4"/>
  <c r="Q43" i="4"/>
  <c r="U42" i="4"/>
  <c r="T42" i="4"/>
  <c r="S42" i="4"/>
  <c r="Q42" i="4"/>
  <c r="U41" i="4"/>
  <c r="T41" i="4"/>
  <c r="S41" i="4"/>
  <c r="Q41" i="4"/>
  <c r="T38" i="4"/>
  <c r="S38" i="4"/>
  <c r="Q38" i="4"/>
  <c r="T37" i="4"/>
  <c r="S37" i="4"/>
  <c r="Q37" i="4"/>
  <c r="U36" i="4"/>
  <c r="T36" i="4"/>
  <c r="S36" i="4"/>
  <c r="Q36" i="4"/>
  <c r="U35" i="4"/>
  <c r="T35" i="4"/>
  <c r="S35" i="4"/>
  <c r="Q35" i="4"/>
  <c r="U34" i="4"/>
  <c r="T34" i="4"/>
  <c r="S34" i="4"/>
  <c r="Q34" i="4"/>
  <c r="U33" i="4"/>
  <c r="T33" i="4"/>
  <c r="S33" i="4"/>
  <c r="Q33" i="4"/>
  <c r="U32" i="4"/>
  <c r="T32" i="4"/>
  <c r="S32" i="4"/>
  <c r="Q32" i="4"/>
  <c r="U31" i="4"/>
  <c r="T31" i="4"/>
  <c r="S31" i="4"/>
  <c r="Q31" i="4"/>
  <c r="U30" i="4"/>
  <c r="T30" i="4"/>
  <c r="S30" i="4"/>
  <c r="Q30" i="4"/>
  <c r="U29" i="4"/>
  <c r="T29" i="4"/>
  <c r="S29" i="4"/>
  <c r="Q29" i="4"/>
  <c r="U28" i="4"/>
  <c r="T28" i="4"/>
  <c r="S28" i="4"/>
  <c r="Q28" i="4"/>
  <c r="U27" i="4"/>
  <c r="T27" i="4"/>
  <c r="S27" i="4"/>
  <c r="Q27" i="4"/>
  <c r="U26" i="4"/>
  <c r="T26" i="4"/>
  <c r="S26" i="4"/>
  <c r="Q26" i="4"/>
  <c r="U25" i="4"/>
  <c r="T25" i="4"/>
  <c r="S25" i="4"/>
  <c r="Q25" i="4"/>
  <c r="U24" i="4"/>
  <c r="T24" i="4"/>
  <c r="S24" i="4"/>
  <c r="Q24" i="4"/>
  <c r="U23" i="4"/>
  <c r="T23" i="4"/>
  <c r="S23" i="4"/>
  <c r="Q23" i="4"/>
  <c r="U22" i="4"/>
  <c r="T22" i="4"/>
  <c r="S22" i="4"/>
  <c r="Q22" i="4"/>
  <c r="U21" i="4"/>
  <c r="T21" i="4"/>
  <c r="S21" i="4"/>
  <c r="Q21" i="4"/>
  <c r="U20" i="4"/>
  <c r="T20" i="4"/>
  <c r="S20" i="4"/>
  <c r="Q20" i="4"/>
  <c r="B20" i="4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U19" i="4"/>
  <c r="T19" i="4"/>
  <c r="S19" i="4"/>
  <c r="Q19" i="4"/>
  <c r="B19" i="4"/>
  <c r="U18" i="4"/>
  <c r="T18" i="4"/>
  <c r="S18" i="4"/>
  <c r="Q18" i="4"/>
  <c r="S56" i="4" l="1"/>
  <c r="Q56" i="4"/>
  <c r="T56" i="4"/>
  <c r="U56" i="4"/>
  <c r="B42" i="4"/>
  <c r="B43" i="4" s="1"/>
  <c r="B47" i="4" s="1"/>
  <c r="B49" i="4" s="1"/>
  <c r="B50" i="4" s="1"/>
  <c r="B51" i="4" s="1"/>
  <c r="B52" i="4" s="1"/>
  <c r="B54" i="4" s="1"/>
  <c r="B55" i="4" s="1"/>
  <c r="B38" i="4"/>
</calcChain>
</file>

<file path=xl/sharedStrings.xml><?xml version="1.0" encoding="utf-8"?>
<sst xmlns="http://schemas.openxmlformats.org/spreadsheetml/2006/main" count="203" uniqueCount="75">
  <si>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</si>
  <si>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</si>
  <si>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</si>
  <si>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</si>
  <si>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</si>
  <si>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</si>
  <si>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</si>
  <si>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</si>
  <si>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</si>
  <si>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</si>
  <si>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</si>
  <si>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</si>
  <si>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</si>
  <si>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</si>
  <si>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</si>
  <si>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</si>
  <si>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</si>
  <si>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</si>
  <si>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</si>
  <si>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</si>
  <si>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</si>
  <si>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</si>
  <si>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</si>
  <si>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</si>
  <si>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</si>
  <si>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</si>
  <si>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</si>
  <si>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</si>
  <si>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</si>
  <si>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</si>
  <si>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</si>
  <si>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</si>
  <si>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</si>
  <si>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</si>
  <si>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GREGORIS DE LOS SANTOS RODRIGUEZ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</si>
  <si>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</si>
  <si>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</si>
  <si>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</si>
  <si>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</si>
  <si>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</si>
  <si>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</si>
  <si>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</si>
  <si>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LUDWIG ROGELIO PEGUERO PAREDES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</si>
  <si>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</si>
  <si>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</si>
  <si>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</si>
  <si>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</si>
  <si>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</si>
  <si>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</si>
  <si>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</si>
  <si>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</si>
  <si>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</si>
  <si>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</si>
  <si>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</si>
  <si>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</si>
  <si>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</si>
  <si>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</si>
  <si>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</si>
  <si>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</si>
  <si>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</si>
  <si>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</si>
  <si>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</si>
  <si>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</si>
  <si>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</si>
  <si>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</si>
  <si>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LOS REYES DIAZ RAMIREZ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</si>
  <si>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</si>
  <si>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</si>
  <si>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</si>
  <si>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</si>
  <si>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</si>
  <si>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</si>
  <si>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FRAIDE AMABLE MADE</t>
  </si>
  <si>
    <t>LEANDRO ANTONIO CASTILLO BASORA</t>
  </si>
  <si>
    <t>Nómina Personal Vigilancia Militar - Diciembre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</si>
</sst>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3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8" fillId="4" borderId="7" xfId="0" applyFont="1" applyFill="1" applyBorder="1"/>
    <xf numFmtId="0" fontId="7" fillId="4" borderId="0" xfId="0" applyFont="1" applyFill="1"/>
    <xf numFmtId="0" fontId="7" fillId="4" borderId="10" xfId="0" applyFont="1" applyFill="1" applyBorder="1"/>
    <xf numFmtId="0" fontId="8" fillId="3" borderId="7" xfId="0" applyFont="1" applyFill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7" fillId="0" borderId="0" xfId="1" applyFont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3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/>
    </xf>
    <xf numFmtId="164" fontId="8" fillId="3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762000</xdr:colOff>
      <xdr:row>1</xdr:row>
      <xdr:rowOff>142875</xdr:rowOff>
    </xdr:from>
    <xdr:to>
      <xdr:col>8</xdr:col>
      <xdr:colOff>717282</xdr:colOff>
      <xdr:row>8</xdr:row>
      <xdr:rowOff>161926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8BAF52-D23E-47C8-94D3-13B13FBEE9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9575" y="304800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56"/>
  <sheetViews>
    <sheetView showGridLines="0" tabSelected="1" topLeftCell="A10" zoomScale="80" zoomScaleNormal="80" workbookViewId="0">
      <selection activeCell="A10" sqref="A10:U56"/>
    </sheetView>
  </sheetViews>
  <sheetFormatPr baseColWidth="10" defaultColWidth="10.85546875" defaultRowHeight="12" x14ac:dyDescent="0.2"/>
  <cols>
    <col min="1" max="1" width="10.7109375" style="6" customWidth="1"/>
    <col min="2" max="2" width="6" style="6" customWidth="1"/>
    <col min="3" max="3" width="38.7109375" style="6" bestFit="1" customWidth="1"/>
    <col min="4" max="4" width="31.5703125" style="6" bestFit="1" customWidth="1"/>
    <col min="5" max="5" width="16.5703125" style="6" bestFit="1" customWidth="1"/>
    <col min="6" max="6" width="10.42578125" style="6" bestFit="1" customWidth="1"/>
    <col min="7" max="7" width="5.85546875" style="6" bestFit="1" customWidth="1"/>
    <col min="8" max="8" width="15.85546875" style="6" customWidth="1"/>
    <col min="9" max="9" width="16" style="6" customWidth="1"/>
    <col min="10" max="10" width="8.140625" style="6" customWidth="1"/>
    <col min="11" max="11" width="9.42578125" style="6" customWidth="1"/>
    <col min="12" max="12" width="9.140625" style="6" customWidth="1"/>
    <col min="13" max="13" width="9.5703125" style="6" customWidth="1"/>
    <col min="14" max="14" width="9.140625" style="6" customWidth="1"/>
    <col min="15" max="15" width="9.42578125" style="6" customWidth="1"/>
    <col min="16" max="16" width="10.42578125" style="6" customWidth="1"/>
    <col min="17" max="17" width="15.140625" style="6" bestFit="1" customWidth="1"/>
    <col min="18" max="18" width="10.140625" style="6" customWidth="1"/>
    <col min="19" max="19" width="9.7109375" style="6" customWidth="1"/>
    <col min="20" max="20" width="10.140625" style="6" customWidth="1"/>
    <col min="21" max="21" width="15.85546875" style="6" bestFit="1" customWidth="1"/>
    <col min="22" max="22" width="16.7109375" style="6" customWidth="1"/>
    <col min="23" max="16384" width="10.85546875" style="6"/>
  </cols>
  <sheetData>
    <row r="1" spans="2:27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7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7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7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7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7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7" s="4" customFormat="1" ht="12.75" x14ac:dyDescent="0.2">
      <c r="B7" s="1"/>
      <c r="C7" s="1"/>
      <c r="D7" s="2"/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7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7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7" s="4" customFormat="1" ht="18" x14ac:dyDescent="0.25">
      <c r="B10" s="41" t="s">
        <v>0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</row>
    <row r="11" spans="2:27" s="4" customFormat="1" ht="18" customHeight="1" x14ac:dyDescent="0.2">
      <c r="B11" s="42" t="s">
        <v>67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28"/>
      <c r="W11" s="28"/>
      <c r="X11" s="28"/>
      <c r="Y11" s="28"/>
      <c r="Z11" s="28"/>
      <c r="AA11" s="28"/>
    </row>
    <row r="12" spans="2:27" s="4" customFormat="1" ht="18" x14ac:dyDescent="0.25"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 spans="2:27" s="4" customFormat="1" ht="15.75" x14ac:dyDescent="0.25">
      <c r="B13" s="43" t="s">
        <v>74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</row>
    <row r="14" spans="2:27" x14ac:dyDescent="0.2">
      <c r="B14" s="44" t="s">
        <v>1</v>
      </c>
      <c r="C14" s="45"/>
      <c r="D14" s="45" t="s">
        <v>2</v>
      </c>
      <c r="E14" s="45" t="s">
        <v>3</v>
      </c>
      <c r="F14" s="38" t="s">
        <v>4</v>
      </c>
      <c r="G14" s="38" t="s">
        <v>5</v>
      </c>
      <c r="H14" s="37" t="s">
        <v>6</v>
      </c>
      <c r="I14" s="37" t="s">
        <v>7</v>
      </c>
      <c r="J14" s="37" t="s">
        <v>8</v>
      </c>
      <c r="K14" s="38" t="s">
        <v>9</v>
      </c>
      <c r="L14" s="38"/>
      <c r="M14" s="38"/>
      <c r="N14" s="38"/>
      <c r="O14" s="38"/>
      <c r="P14" s="38"/>
      <c r="Q14" s="38"/>
      <c r="R14" s="33"/>
      <c r="S14" s="39" t="s">
        <v>10</v>
      </c>
      <c r="T14" s="39"/>
      <c r="U14" s="37" t="s">
        <v>11</v>
      </c>
    </row>
    <row r="15" spans="2:27" x14ac:dyDescent="0.2">
      <c r="B15" s="44"/>
      <c r="C15" s="45"/>
      <c r="D15" s="45"/>
      <c r="E15" s="45"/>
      <c r="F15" s="38"/>
      <c r="G15" s="38"/>
      <c r="H15" s="37"/>
      <c r="I15" s="37"/>
      <c r="J15" s="37"/>
      <c r="K15" s="40" t="s">
        <v>12</v>
      </c>
      <c r="L15" s="40"/>
      <c r="M15" s="7"/>
      <c r="N15" s="40" t="s">
        <v>13</v>
      </c>
      <c r="O15" s="40"/>
      <c r="P15" s="35" t="s">
        <v>14</v>
      </c>
      <c r="Q15" s="35" t="s">
        <v>15</v>
      </c>
      <c r="R15" s="35" t="s">
        <v>16</v>
      </c>
      <c r="S15" s="35" t="s">
        <v>17</v>
      </c>
      <c r="T15" s="35" t="s">
        <v>18</v>
      </c>
      <c r="U15" s="37"/>
    </row>
    <row r="16" spans="2:27" s="8" customFormat="1" ht="36" x14ac:dyDescent="0.2">
      <c r="B16" s="44"/>
      <c r="C16" s="45" t="s">
        <v>19</v>
      </c>
      <c r="D16" s="45"/>
      <c r="E16" s="45"/>
      <c r="F16" s="38"/>
      <c r="G16" s="38"/>
      <c r="H16" s="37"/>
      <c r="I16" s="37"/>
      <c r="J16" s="37"/>
      <c r="K16" s="32" t="s">
        <v>20</v>
      </c>
      <c r="L16" s="32" t="s">
        <v>21</v>
      </c>
      <c r="M16" s="31" t="s">
        <v>22</v>
      </c>
      <c r="N16" s="32" t="s">
        <v>23</v>
      </c>
      <c r="O16" s="32" t="s">
        <v>24</v>
      </c>
      <c r="P16" s="35"/>
      <c r="Q16" s="35"/>
      <c r="R16" s="35"/>
      <c r="S16" s="35"/>
      <c r="T16" s="35"/>
      <c r="U16" s="37"/>
    </row>
    <row r="17" spans="2:21" x14ac:dyDescent="0.2">
      <c r="B17" s="9"/>
      <c r="C17" s="10" t="s">
        <v>25</v>
      </c>
      <c r="D17" s="11"/>
      <c r="E17" s="11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</row>
    <row r="18" spans="2:21" x14ac:dyDescent="0.2">
      <c r="B18" s="15">
        <v>1</v>
      </c>
      <c r="C18" s="16" t="s">
        <v>26</v>
      </c>
      <c r="D18" s="17" t="s">
        <v>27</v>
      </c>
      <c r="E18" s="17" t="s">
        <v>28</v>
      </c>
      <c r="F18" s="18" t="s">
        <v>29</v>
      </c>
      <c r="G18" s="18" t="s">
        <v>30</v>
      </c>
      <c r="H18" s="19">
        <v>14547.5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f t="shared" ref="Q18:Q38" si="0">K18+L18+M18+N18+O18</f>
        <v>0</v>
      </c>
      <c r="R18" s="19">
        <v>0</v>
      </c>
      <c r="S18" s="19">
        <f t="shared" ref="S18:S38" si="1">+K18+N18+P18+R18+I18+J18</f>
        <v>0</v>
      </c>
      <c r="T18" s="19">
        <f t="shared" ref="T18:T38" si="2">+O18+M18+L18</f>
        <v>0</v>
      </c>
      <c r="U18" s="20">
        <f t="shared" ref="U18:U36" si="3">H18</f>
        <v>14547.5</v>
      </c>
    </row>
    <row r="19" spans="2:21" x14ac:dyDescent="0.2">
      <c r="B19" s="15">
        <f>B18+1</f>
        <v>2</v>
      </c>
      <c r="C19" s="16" t="s">
        <v>26</v>
      </c>
      <c r="D19" s="17" t="s">
        <v>31</v>
      </c>
      <c r="E19" s="17" t="s">
        <v>28</v>
      </c>
      <c r="F19" s="18" t="s">
        <v>29</v>
      </c>
      <c r="G19" s="18" t="s">
        <v>30</v>
      </c>
      <c r="H19" s="19">
        <v>14547.5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f t="shared" si="0"/>
        <v>0</v>
      </c>
      <c r="R19" s="19">
        <v>0</v>
      </c>
      <c r="S19" s="19">
        <f t="shared" si="1"/>
        <v>0</v>
      </c>
      <c r="T19" s="19">
        <f t="shared" si="2"/>
        <v>0</v>
      </c>
      <c r="U19" s="20">
        <f t="shared" si="3"/>
        <v>14547.5</v>
      </c>
    </row>
    <row r="20" spans="2:21" x14ac:dyDescent="0.2">
      <c r="B20" s="15">
        <f>B19+1</f>
        <v>3</v>
      </c>
      <c r="C20" s="16" t="s">
        <v>26</v>
      </c>
      <c r="D20" s="17" t="s">
        <v>69</v>
      </c>
      <c r="E20" s="17" t="s">
        <v>28</v>
      </c>
      <c r="F20" s="18" t="s">
        <v>29</v>
      </c>
      <c r="G20" s="18" t="s">
        <v>30</v>
      </c>
      <c r="H20" s="19">
        <v>14547.5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f t="shared" si="0"/>
        <v>0</v>
      </c>
      <c r="R20" s="19">
        <v>0</v>
      </c>
      <c r="S20" s="19">
        <f t="shared" si="1"/>
        <v>0</v>
      </c>
      <c r="T20" s="19">
        <f t="shared" si="2"/>
        <v>0</v>
      </c>
      <c r="U20" s="20">
        <f t="shared" si="3"/>
        <v>14547.5</v>
      </c>
    </row>
    <row r="21" spans="2:21" x14ac:dyDescent="0.2">
      <c r="B21" s="15">
        <f t="shared" ref="B21:B39" si="4">B20+1</f>
        <v>4</v>
      </c>
      <c r="C21" s="16" t="s">
        <v>26</v>
      </c>
      <c r="D21" s="17" t="s">
        <v>32</v>
      </c>
      <c r="E21" s="17" t="s">
        <v>28</v>
      </c>
      <c r="F21" s="18" t="s">
        <v>29</v>
      </c>
      <c r="G21" s="18" t="s">
        <v>30</v>
      </c>
      <c r="H21" s="19">
        <v>14547.5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f t="shared" si="0"/>
        <v>0</v>
      </c>
      <c r="R21" s="19">
        <v>0</v>
      </c>
      <c r="S21" s="19">
        <f t="shared" si="1"/>
        <v>0</v>
      </c>
      <c r="T21" s="19">
        <f t="shared" si="2"/>
        <v>0</v>
      </c>
      <c r="U21" s="20">
        <f t="shared" si="3"/>
        <v>14547.5</v>
      </c>
    </row>
    <row r="22" spans="2:21" x14ac:dyDescent="0.2">
      <c r="B22" s="15">
        <f t="shared" si="4"/>
        <v>5</v>
      </c>
      <c r="C22" s="16" t="s">
        <v>26</v>
      </c>
      <c r="D22" s="17" t="s">
        <v>33</v>
      </c>
      <c r="E22" s="17" t="s">
        <v>28</v>
      </c>
      <c r="F22" s="18" t="s">
        <v>29</v>
      </c>
      <c r="G22" s="18" t="s">
        <v>30</v>
      </c>
      <c r="H22" s="19">
        <v>14547.5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f t="shared" si="0"/>
        <v>0</v>
      </c>
      <c r="R22" s="19">
        <v>0</v>
      </c>
      <c r="S22" s="19">
        <f t="shared" si="1"/>
        <v>0</v>
      </c>
      <c r="T22" s="19">
        <f t="shared" si="2"/>
        <v>0</v>
      </c>
      <c r="U22" s="20">
        <f t="shared" si="3"/>
        <v>14547.5</v>
      </c>
    </row>
    <row r="23" spans="2:21" x14ac:dyDescent="0.2">
      <c r="B23" s="15">
        <f t="shared" si="4"/>
        <v>6</v>
      </c>
      <c r="C23" s="16" t="s">
        <v>26</v>
      </c>
      <c r="D23" s="17" t="s">
        <v>34</v>
      </c>
      <c r="E23" s="17" t="s">
        <v>28</v>
      </c>
      <c r="F23" s="18" t="s">
        <v>29</v>
      </c>
      <c r="G23" s="18" t="s">
        <v>30</v>
      </c>
      <c r="H23" s="19">
        <v>14547.5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f t="shared" si="0"/>
        <v>0</v>
      </c>
      <c r="R23" s="19">
        <v>0</v>
      </c>
      <c r="S23" s="19">
        <f t="shared" si="1"/>
        <v>0</v>
      </c>
      <c r="T23" s="19">
        <f t="shared" si="2"/>
        <v>0</v>
      </c>
      <c r="U23" s="20">
        <f t="shared" si="3"/>
        <v>14547.5</v>
      </c>
    </row>
    <row r="24" spans="2:21" x14ac:dyDescent="0.2">
      <c r="B24" s="15">
        <f t="shared" si="4"/>
        <v>7</v>
      </c>
      <c r="C24" s="16" t="s">
        <v>26</v>
      </c>
      <c r="D24" s="17" t="s">
        <v>35</v>
      </c>
      <c r="E24" s="17" t="s">
        <v>28</v>
      </c>
      <c r="F24" s="18" t="s">
        <v>29</v>
      </c>
      <c r="G24" s="18" t="s">
        <v>30</v>
      </c>
      <c r="H24" s="19">
        <v>14547.5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f t="shared" si="0"/>
        <v>0</v>
      </c>
      <c r="R24" s="19">
        <v>0</v>
      </c>
      <c r="S24" s="19">
        <f t="shared" si="1"/>
        <v>0</v>
      </c>
      <c r="T24" s="19">
        <f t="shared" si="2"/>
        <v>0</v>
      </c>
      <c r="U24" s="20">
        <f t="shared" si="3"/>
        <v>14547.5</v>
      </c>
    </row>
    <row r="25" spans="2:21" x14ac:dyDescent="0.2">
      <c r="B25" s="15">
        <f t="shared" si="4"/>
        <v>8</v>
      </c>
      <c r="C25" s="16" t="s">
        <v>26</v>
      </c>
      <c r="D25" s="17" t="s">
        <v>36</v>
      </c>
      <c r="E25" s="17" t="s">
        <v>28</v>
      </c>
      <c r="F25" s="18" t="s">
        <v>29</v>
      </c>
      <c r="G25" s="18" t="s">
        <v>30</v>
      </c>
      <c r="H25" s="19">
        <v>14547.5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f t="shared" si="0"/>
        <v>0</v>
      </c>
      <c r="R25" s="19">
        <v>0</v>
      </c>
      <c r="S25" s="19">
        <f t="shared" si="1"/>
        <v>0</v>
      </c>
      <c r="T25" s="19">
        <f t="shared" si="2"/>
        <v>0</v>
      </c>
      <c r="U25" s="20">
        <f t="shared" si="3"/>
        <v>14547.5</v>
      </c>
    </row>
    <row r="26" spans="2:21" x14ac:dyDescent="0.2">
      <c r="B26" s="15">
        <f t="shared" si="4"/>
        <v>9</v>
      </c>
      <c r="C26" s="16" t="s">
        <v>26</v>
      </c>
      <c r="D26" s="17" t="s">
        <v>37</v>
      </c>
      <c r="E26" s="17" t="s">
        <v>28</v>
      </c>
      <c r="F26" s="18" t="s">
        <v>29</v>
      </c>
      <c r="G26" s="18" t="s">
        <v>30</v>
      </c>
      <c r="H26" s="19">
        <v>14547.5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f t="shared" si="0"/>
        <v>0</v>
      </c>
      <c r="R26" s="19">
        <v>0</v>
      </c>
      <c r="S26" s="19">
        <f t="shared" si="1"/>
        <v>0</v>
      </c>
      <c r="T26" s="19">
        <f t="shared" si="2"/>
        <v>0</v>
      </c>
      <c r="U26" s="20">
        <f t="shared" si="3"/>
        <v>14547.5</v>
      </c>
    </row>
    <row r="27" spans="2:21" x14ac:dyDescent="0.2">
      <c r="B27" s="15">
        <f t="shared" si="4"/>
        <v>10</v>
      </c>
      <c r="C27" s="16" t="s">
        <v>26</v>
      </c>
      <c r="D27" s="17" t="s">
        <v>68</v>
      </c>
      <c r="E27" s="17" t="s">
        <v>28</v>
      </c>
      <c r="F27" s="18" t="s">
        <v>29</v>
      </c>
      <c r="G27" s="18" t="s">
        <v>30</v>
      </c>
      <c r="H27" s="19">
        <v>14547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f t="shared" si="0"/>
        <v>0</v>
      </c>
      <c r="R27" s="19">
        <v>0</v>
      </c>
      <c r="S27" s="19">
        <f t="shared" si="1"/>
        <v>0</v>
      </c>
      <c r="T27" s="19">
        <f t="shared" si="2"/>
        <v>0</v>
      </c>
      <c r="U27" s="20">
        <f t="shared" si="3"/>
        <v>14547</v>
      </c>
    </row>
    <row r="28" spans="2:21" x14ac:dyDescent="0.2">
      <c r="B28" s="15">
        <f t="shared" si="4"/>
        <v>11</v>
      </c>
      <c r="C28" s="16" t="s">
        <v>26</v>
      </c>
      <c r="D28" s="17" t="s">
        <v>38</v>
      </c>
      <c r="E28" s="17" t="s">
        <v>39</v>
      </c>
      <c r="F28" s="18" t="s">
        <v>29</v>
      </c>
      <c r="G28" s="18" t="s">
        <v>30</v>
      </c>
      <c r="H28" s="19">
        <v>23126.400000000001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f t="shared" si="0"/>
        <v>0</v>
      </c>
      <c r="R28" s="19">
        <v>0</v>
      </c>
      <c r="S28" s="19">
        <f t="shared" si="1"/>
        <v>0</v>
      </c>
      <c r="T28" s="19">
        <f t="shared" si="2"/>
        <v>0</v>
      </c>
      <c r="U28" s="20">
        <f t="shared" si="3"/>
        <v>23126.400000000001</v>
      </c>
    </row>
    <row r="29" spans="2:21" x14ac:dyDescent="0.2">
      <c r="B29" s="15">
        <f t="shared" si="4"/>
        <v>12</v>
      </c>
      <c r="C29" s="16" t="s">
        <v>26</v>
      </c>
      <c r="D29" s="17" t="s">
        <v>40</v>
      </c>
      <c r="E29" s="17" t="s">
        <v>39</v>
      </c>
      <c r="F29" s="18" t="s">
        <v>29</v>
      </c>
      <c r="G29" s="18" t="s">
        <v>30</v>
      </c>
      <c r="H29" s="19">
        <v>14547.5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f t="shared" si="0"/>
        <v>0</v>
      </c>
      <c r="R29" s="19">
        <v>0</v>
      </c>
      <c r="S29" s="19">
        <f t="shared" si="1"/>
        <v>0</v>
      </c>
      <c r="T29" s="19">
        <f t="shared" si="2"/>
        <v>0</v>
      </c>
      <c r="U29" s="20">
        <f t="shared" si="3"/>
        <v>14547.5</v>
      </c>
    </row>
    <row r="30" spans="2:21" x14ac:dyDescent="0.2">
      <c r="B30" s="15">
        <f t="shared" si="4"/>
        <v>13</v>
      </c>
      <c r="C30" s="16" t="s">
        <v>26</v>
      </c>
      <c r="D30" s="17" t="s">
        <v>41</v>
      </c>
      <c r="E30" s="17" t="s">
        <v>28</v>
      </c>
      <c r="F30" s="18" t="s">
        <v>29</v>
      </c>
      <c r="G30" s="18" t="s">
        <v>30</v>
      </c>
      <c r="H30" s="19">
        <v>14000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f t="shared" si="0"/>
        <v>0</v>
      </c>
      <c r="R30" s="19">
        <v>0</v>
      </c>
      <c r="S30" s="19">
        <f t="shared" si="1"/>
        <v>0</v>
      </c>
      <c r="T30" s="19">
        <f t="shared" si="2"/>
        <v>0</v>
      </c>
      <c r="U30" s="20">
        <f t="shared" si="3"/>
        <v>14000</v>
      </c>
    </row>
    <row r="31" spans="2:21" x14ac:dyDescent="0.2">
      <c r="B31" s="15">
        <f t="shared" si="4"/>
        <v>14</v>
      </c>
      <c r="C31" s="16" t="s">
        <v>26</v>
      </c>
      <c r="D31" s="17" t="s">
        <v>42</v>
      </c>
      <c r="E31" s="17" t="s">
        <v>39</v>
      </c>
      <c r="F31" s="18" t="s">
        <v>29</v>
      </c>
      <c r="G31" s="18" t="s">
        <v>30</v>
      </c>
      <c r="H31" s="19">
        <v>14547.5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f t="shared" si="0"/>
        <v>0</v>
      </c>
      <c r="R31" s="19">
        <v>0</v>
      </c>
      <c r="S31" s="19">
        <f t="shared" si="1"/>
        <v>0</v>
      </c>
      <c r="T31" s="19">
        <f t="shared" si="2"/>
        <v>0</v>
      </c>
      <c r="U31" s="20">
        <f t="shared" si="3"/>
        <v>14547.5</v>
      </c>
    </row>
    <row r="32" spans="2:21" x14ac:dyDescent="0.2">
      <c r="B32" s="15">
        <f t="shared" si="4"/>
        <v>15</v>
      </c>
      <c r="C32" s="16" t="s">
        <v>26</v>
      </c>
      <c r="D32" s="17" t="s">
        <v>43</v>
      </c>
      <c r="E32" s="17" t="s">
        <v>44</v>
      </c>
      <c r="F32" s="18" t="s">
        <v>29</v>
      </c>
      <c r="G32" s="18" t="s">
        <v>30</v>
      </c>
      <c r="H32" s="19">
        <v>30360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f t="shared" si="0"/>
        <v>0</v>
      </c>
      <c r="R32" s="19">
        <v>0</v>
      </c>
      <c r="S32" s="19">
        <f t="shared" si="1"/>
        <v>0</v>
      </c>
      <c r="T32" s="19">
        <f t="shared" si="2"/>
        <v>0</v>
      </c>
      <c r="U32" s="20">
        <f t="shared" si="3"/>
        <v>30360</v>
      </c>
    </row>
    <row r="33" spans="2:21" x14ac:dyDescent="0.2">
      <c r="B33" s="15">
        <f t="shared" si="4"/>
        <v>16</v>
      </c>
      <c r="C33" s="16" t="s">
        <v>26</v>
      </c>
      <c r="D33" s="17" t="s">
        <v>45</v>
      </c>
      <c r="E33" s="17" t="s">
        <v>39</v>
      </c>
      <c r="F33" s="18" t="s">
        <v>29</v>
      </c>
      <c r="G33" s="18" t="s">
        <v>30</v>
      </c>
      <c r="H33" s="19">
        <v>14547.5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f t="shared" si="0"/>
        <v>0</v>
      </c>
      <c r="R33" s="19">
        <v>0</v>
      </c>
      <c r="S33" s="19">
        <f t="shared" si="1"/>
        <v>0</v>
      </c>
      <c r="T33" s="19">
        <f t="shared" si="2"/>
        <v>0</v>
      </c>
      <c r="U33" s="20">
        <f t="shared" si="3"/>
        <v>14547.5</v>
      </c>
    </row>
    <row r="34" spans="2:21" x14ac:dyDescent="0.2">
      <c r="B34" s="15">
        <f t="shared" si="4"/>
        <v>17</v>
      </c>
      <c r="C34" s="16" t="s">
        <v>26</v>
      </c>
      <c r="D34" s="17" t="s">
        <v>46</v>
      </c>
      <c r="E34" s="17" t="s">
        <v>28</v>
      </c>
      <c r="F34" s="18" t="s">
        <v>29</v>
      </c>
      <c r="G34" s="18" t="s">
        <v>30</v>
      </c>
      <c r="H34" s="19">
        <v>14547.5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f t="shared" si="0"/>
        <v>0</v>
      </c>
      <c r="R34" s="19">
        <v>0</v>
      </c>
      <c r="S34" s="19">
        <f t="shared" si="1"/>
        <v>0</v>
      </c>
      <c r="T34" s="19">
        <f t="shared" si="2"/>
        <v>0</v>
      </c>
      <c r="U34" s="20">
        <f t="shared" si="3"/>
        <v>14547.5</v>
      </c>
    </row>
    <row r="35" spans="2:21" x14ac:dyDescent="0.2">
      <c r="B35" s="15">
        <f t="shared" si="4"/>
        <v>18</v>
      </c>
      <c r="C35" s="16" t="s">
        <v>26</v>
      </c>
      <c r="D35" s="17" t="s">
        <v>47</v>
      </c>
      <c r="E35" s="17" t="s">
        <v>39</v>
      </c>
      <c r="F35" s="18" t="s">
        <v>29</v>
      </c>
      <c r="G35" s="18" t="s">
        <v>30</v>
      </c>
      <c r="H35" s="19">
        <v>14547.5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f t="shared" si="0"/>
        <v>0</v>
      </c>
      <c r="R35" s="19">
        <v>0</v>
      </c>
      <c r="S35" s="19">
        <f t="shared" si="1"/>
        <v>0</v>
      </c>
      <c r="T35" s="19">
        <f t="shared" si="2"/>
        <v>0</v>
      </c>
      <c r="U35" s="20">
        <f t="shared" si="3"/>
        <v>14547.5</v>
      </c>
    </row>
    <row r="36" spans="2:21" x14ac:dyDescent="0.2">
      <c r="B36" s="15">
        <f t="shared" si="4"/>
        <v>19</v>
      </c>
      <c r="C36" s="16" t="s">
        <v>26</v>
      </c>
      <c r="D36" s="17" t="s">
        <v>48</v>
      </c>
      <c r="E36" s="17" t="s">
        <v>28</v>
      </c>
      <c r="F36" s="18" t="s">
        <v>29</v>
      </c>
      <c r="G36" s="18" t="s">
        <v>30</v>
      </c>
      <c r="H36" s="19">
        <v>14547.5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f t="shared" si="0"/>
        <v>0</v>
      </c>
      <c r="R36" s="19">
        <v>0</v>
      </c>
      <c r="S36" s="19">
        <f t="shared" si="1"/>
        <v>0</v>
      </c>
      <c r="T36" s="19">
        <f t="shared" si="2"/>
        <v>0</v>
      </c>
      <c r="U36" s="20">
        <f t="shared" si="3"/>
        <v>14547.5</v>
      </c>
    </row>
    <row r="37" spans="2:21" x14ac:dyDescent="0.2">
      <c r="B37" s="15">
        <f t="shared" si="4"/>
        <v>20</v>
      </c>
      <c r="C37" s="16" t="s">
        <v>26</v>
      </c>
      <c r="D37" s="17" t="s">
        <v>49</v>
      </c>
      <c r="E37" s="17" t="s">
        <v>39</v>
      </c>
      <c r="F37" s="18" t="s">
        <v>29</v>
      </c>
      <c r="G37" s="18" t="s">
        <v>30</v>
      </c>
      <c r="H37" s="19">
        <v>14547.5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f t="shared" si="0"/>
        <v>0</v>
      </c>
      <c r="R37" s="19">
        <v>0</v>
      </c>
      <c r="S37" s="19">
        <f t="shared" si="1"/>
        <v>0</v>
      </c>
      <c r="T37" s="19">
        <f t="shared" si="2"/>
        <v>0</v>
      </c>
      <c r="U37" s="20">
        <f>H37</f>
        <v>14547.5</v>
      </c>
    </row>
    <row r="38" spans="2:21" x14ac:dyDescent="0.2">
      <c r="B38" s="15">
        <f t="shared" si="4"/>
        <v>21</v>
      </c>
      <c r="C38" s="16" t="s">
        <v>26</v>
      </c>
      <c r="D38" s="17" t="s">
        <v>70</v>
      </c>
      <c r="E38" s="17" t="s">
        <v>28</v>
      </c>
      <c r="F38" s="18" t="s">
        <v>29</v>
      </c>
      <c r="G38" s="18" t="s">
        <v>30</v>
      </c>
      <c r="H38" s="19">
        <v>14547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f t="shared" si="0"/>
        <v>0</v>
      </c>
      <c r="R38" s="19">
        <v>0</v>
      </c>
      <c r="S38" s="19">
        <f t="shared" si="1"/>
        <v>0</v>
      </c>
      <c r="T38" s="19">
        <f t="shared" si="2"/>
        <v>0</v>
      </c>
      <c r="U38" s="20">
        <f t="shared" ref="U38:U39" si="5">H38</f>
        <v>14547</v>
      </c>
    </row>
    <row r="39" spans="2:21" x14ac:dyDescent="0.2">
      <c r="B39" s="15">
        <f t="shared" si="4"/>
        <v>22</v>
      </c>
      <c r="C39" s="16" t="s">
        <v>26</v>
      </c>
      <c r="D39" s="17" t="s">
        <v>73</v>
      </c>
      <c r="E39" s="17" t="s">
        <v>28</v>
      </c>
      <c r="F39" s="18" t="s">
        <v>29</v>
      </c>
      <c r="G39" s="18" t="s">
        <v>30</v>
      </c>
      <c r="H39" s="19">
        <v>14547.5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f t="shared" ref="Q39" si="6">K39+L39+M39+N39+O39</f>
        <v>0</v>
      </c>
      <c r="R39" s="19">
        <v>0</v>
      </c>
      <c r="S39" s="19">
        <f t="shared" ref="S39" si="7">+K39+N39+P39+R39+I39+J39</f>
        <v>0</v>
      </c>
      <c r="T39" s="19">
        <f t="shared" ref="T39" si="8">+O39+M39+L39</f>
        <v>0</v>
      </c>
      <c r="U39" s="20">
        <f t="shared" si="5"/>
        <v>14547.5</v>
      </c>
    </row>
    <row r="40" spans="2:21" x14ac:dyDescent="0.2">
      <c r="B40" s="21"/>
      <c r="C40" s="10" t="s">
        <v>50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3"/>
    </row>
    <row r="41" spans="2:21" x14ac:dyDescent="0.2">
      <c r="B41" s="15">
        <f>B39+1</f>
        <v>23</v>
      </c>
      <c r="C41" s="24" t="s">
        <v>51</v>
      </c>
      <c r="D41" s="17" t="s">
        <v>52</v>
      </c>
      <c r="E41" s="17" t="s">
        <v>53</v>
      </c>
      <c r="F41" s="18" t="s">
        <v>29</v>
      </c>
      <c r="G41" s="18" t="s">
        <v>30</v>
      </c>
      <c r="H41" s="19">
        <v>23000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f>K41+L41+M41+N41+O41</f>
        <v>0</v>
      </c>
      <c r="R41" s="19">
        <v>0</v>
      </c>
      <c r="S41" s="19">
        <f>+K41+N41+P41+R41+I41+J41</f>
        <v>0</v>
      </c>
      <c r="T41" s="19">
        <f>+O41+M41+L41</f>
        <v>0</v>
      </c>
      <c r="U41" s="20">
        <f>H41</f>
        <v>23000</v>
      </c>
    </row>
    <row r="42" spans="2:21" x14ac:dyDescent="0.2">
      <c r="B42" s="15">
        <f>B41+1</f>
        <v>24</v>
      </c>
      <c r="C42" s="24" t="s">
        <v>51</v>
      </c>
      <c r="D42" s="17" t="s">
        <v>54</v>
      </c>
      <c r="E42" s="17" t="s">
        <v>28</v>
      </c>
      <c r="F42" s="18" t="s">
        <v>29</v>
      </c>
      <c r="G42" s="18" t="s">
        <v>30</v>
      </c>
      <c r="H42" s="19">
        <v>14547.5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f>K42+L42+M42+N42+O42</f>
        <v>0</v>
      </c>
      <c r="R42" s="19">
        <v>0</v>
      </c>
      <c r="S42" s="19">
        <f>+K42+N42+P42+R42+I42+J42</f>
        <v>0</v>
      </c>
      <c r="T42" s="19">
        <f>+O42+M42+L42</f>
        <v>0</v>
      </c>
      <c r="U42" s="20">
        <f>H42</f>
        <v>14547.5</v>
      </c>
    </row>
    <row r="43" spans="2:21" x14ac:dyDescent="0.2">
      <c r="B43" s="15">
        <f>B42+1</f>
        <v>25</v>
      </c>
      <c r="C43" s="24" t="s">
        <v>51</v>
      </c>
      <c r="D43" s="17" t="s">
        <v>55</v>
      </c>
      <c r="E43" s="17" t="s">
        <v>28</v>
      </c>
      <c r="F43" s="18" t="s">
        <v>29</v>
      </c>
      <c r="G43" s="18" t="s">
        <v>30</v>
      </c>
      <c r="H43" s="19">
        <v>14000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f>K43+L43+M43+N43+O43</f>
        <v>0</v>
      </c>
      <c r="R43" s="19">
        <v>0</v>
      </c>
      <c r="S43" s="19">
        <f>+K43+N43+P43+R43+I43+J43</f>
        <v>0</v>
      </c>
      <c r="T43" s="19">
        <f>+O43+M43+L43</f>
        <v>0</v>
      </c>
      <c r="U43" s="20">
        <f>H43</f>
        <v>14000</v>
      </c>
    </row>
    <row r="44" spans="2:21" x14ac:dyDescent="0.2">
      <c r="B44" s="15">
        <f>B43+1</f>
        <v>26</v>
      </c>
      <c r="C44" s="24" t="s">
        <v>51</v>
      </c>
      <c r="D44" s="17" t="s">
        <v>72</v>
      </c>
      <c r="E44" s="17" t="s">
        <v>28</v>
      </c>
      <c r="F44" s="18" t="s">
        <v>29</v>
      </c>
      <c r="G44" s="18" t="s">
        <v>30</v>
      </c>
      <c r="H44" s="19">
        <v>14547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f>K44+L44+M44+N44+O44</f>
        <v>0</v>
      </c>
      <c r="R44" s="19">
        <v>0</v>
      </c>
      <c r="S44" s="19">
        <f>+K44+N44+P44+R44+I44+J44</f>
        <v>0</v>
      </c>
      <c r="T44" s="19">
        <f>+O44+M44+L44</f>
        <v>0</v>
      </c>
      <c r="U44" s="20">
        <f>H44</f>
        <v>14547</v>
      </c>
    </row>
    <row r="45" spans="2:21" x14ac:dyDescent="0.2">
      <c r="B45" s="21"/>
      <c r="C45" s="10" t="s">
        <v>56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3"/>
    </row>
    <row r="46" spans="2:21" x14ac:dyDescent="0.2">
      <c r="B46" s="15">
        <f>B44+1</f>
        <v>27</v>
      </c>
      <c r="C46" s="24" t="s">
        <v>51</v>
      </c>
      <c r="D46" s="17" t="s">
        <v>57</v>
      </c>
      <c r="E46" s="17" t="s">
        <v>28</v>
      </c>
      <c r="F46" s="18" t="s">
        <v>29</v>
      </c>
      <c r="G46" s="18" t="s">
        <v>30</v>
      </c>
      <c r="H46" s="19">
        <v>14547.5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f>K46+L46+M46+N46+O46</f>
        <v>0</v>
      </c>
      <c r="R46" s="19">
        <v>0</v>
      </c>
      <c r="S46" s="19">
        <f>+K46+N46+P46+R46+I46+J46</f>
        <v>0</v>
      </c>
      <c r="T46" s="19">
        <f>+O46+M46+L46</f>
        <v>0</v>
      </c>
      <c r="U46" s="20">
        <f>H46</f>
        <v>14547.5</v>
      </c>
    </row>
    <row r="47" spans="2:21" x14ac:dyDescent="0.2">
      <c r="B47" s="15">
        <f>B46+1</f>
        <v>28</v>
      </c>
      <c r="C47" s="24" t="s">
        <v>51</v>
      </c>
      <c r="D47" s="17" t="s">
        <v>58</v>
      </c>
      <c r="E47" s="17" t="s">
        <v>28</v>
      </c>
      <c r="F47" s="18" t="s">
        <v>29</v>
      </c>
      <c r="G47" s="18" t="s">
        <v>30</v>
      </c>
      <c r="H47" s="19">
        <v>14547.5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f>K47+L47+M47+N47+O47</f>
        <v>0</v>
      </c>
      <c r="R47" s="19">
        <v>0</v>
      </c>
      <c r="S47" s="19">
        <f>+K47+N47+P47+R47+I47+J47</f>
        <v>0</v>
      </c>
      <c r="T47" s="19">
        <f>+O47+M47+L47</f>
        <v>0</v>
      </c>
      <c r="U47" s="20">
        <f>H47</f>
        <v>14547.5</v>
      </c>
    </row>
    <row r="48" spans="2:21" x14ac:dyDescent="0.2">
      <c r="B48" s="21"/>
      <c r="C48" s="10" t="s">
        <v>59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3"/>
    </row>
    <row r="49" spans="2:22" x14ac:dyDescent="0.2">
      <c r="B49" s="15">
        <f>B47+1</f>
        <v>29</v>
      </c>
      <c r="C49" s="24" t="s">
        <v>51</v>
      </c>
      <c r="D49" s="17" t="s">
        <v>60</v>
      </c>
      <c r="E49" s="17" t="s">
        <v>28</v>
      </c>
      <c r="F49" s="18" t="s">
        <v>29</v>
      </c>
      <c r="G49" s="18" t="s">
        <v>30</v>
      </c>
      <c r="H49" s="19">
        <v>14547.5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f>K49+L49+M49+N49+O49</f>
        <v>0</v>
      </c>
      <c r="R49" s="19">
        <v>0</v>
      </c>
      <c r="S49" s="19">
        <f>+K49+N49+P49+R49+I49+J49</f>
        <v>0</v>
      </c>
      <c r="T49" s="19">
        <f>+O49+M49+L49</f>
        <v>0</v>
      </c>
      <c r="U49" s="20">
        <f>H49</f>
        <v>14547.5</v>
      </c>
    </row>
    <row r="50" spans="2:22" x14ac:dyDescent="0.2">
      <c r="B50" s="15">
        <f>B49+1</f>
        <v>30</v>
      </c>
      <c r="C50" s="24" t="s">
        <v>51</v>
      </c>
      <c r="D50" s="17" t="s">
        <v>61</v>
      </c>
      <c r="E50" s="17" t="s">
        <v>28</v>
      </c>
      <c r="F50" s="18" t="s">
        <v>29</v>
      </c>
      <c r="G50" s="18" t="s">
        <v>30</v>
      </c>
      <c r="H50" s="19">
        <v>14547.5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f>K50+L50+M50+N50+O50</f>
        <v>0</v>
      </c>
      <c r="R50" s="19">
        <v>0</v>
      </c>
      <c r="S50" s="19">
        <f>+K50+N50+P50+R50+I50+J50</f>
        <v>0</v>
      </c>
      <c r="T50" s="19">
        <f>+O50+M50+L50</f>
        <v>0</v>
      </c>
      <c r="U50" s="20">
        <f>H50</f>
        <v>14547.5</v>
      </c>
    </row>
    <row r="51" spans="2:22" x14ac:dyDescent="0.2">
      <c r="B51" s="15">
        <f t="shared" ref="B51:B52" si="9">B50+1</f>
        <v>31</v>
      </c>
      <c r="C51" s="24" t="s">
        <v>51</v>
      </c>
      <c r="D51" s="17" t="s">
        <v>62</v>
      </c>
      <c r="E51" s="17" t="s">
        <v>28</v>
      </c>
      <c r="F51" s="18" t="s">
        <v>29</v>
      </c>
      <c r="G51" s="18" t="s">
        <v>30</v>
      </c>
      <c r="H51" s="19">
        <v>14547.5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f>K51+L51+M51+N51+O51</f>
        <v>0</v>
      </c>
      <c r="R51" s="19">
        <v>0</v>
      </c>
      <c r="S51" s="19">
        <f>+K51+N51+P51+R51+I51+J51</f>
        <v>0</v>
      </c>
      <c r="T51" s="19">
        <f>+O51+M51+L51</f>
        <v>0</v>
      </c>
      <c r="U51" s="20">
        <f>H51</f>
        <v>14547.5</v>
      </c>
    </row>
    <row r="52" spans="2:22" x14ac:dyDescent="0.2">
      <c r="B52" s="15">
        <f t="shared" si="9"/>
        <v>32</v>
      </c>
      <c r="C52" s="24" t="s">
        <v>51</v>
      </c>
      <c r="D52" s="17" t="s">
        <v>63</v>
      </c>
      <c r="E52" s="17" t="s">
        <v>28</v>
      </c>
      <c r="F52" s="18" t="s">
        <v>29</v>
      </c>
      <c r="G52" s="18" t="s">
        <v>30</v>
      </c>
      <c r="H52" s="19">
        <v>14547.5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f>K52+L52+M52+N52+O52</f>
        <v>0</v>
      </c>
      <c r="R52" s="19">
        <v>0</v>
      </c>
      <c r="S52" s="19">
        <f>+K52+N52+P52+R52+I52+J52</f>
        <v>0</v>
      </c>
      <c r="T52" s="19">
        <f>+O52+M52+L52</f>
        <v>0</v>
      </c>
      <c r="U52" s="20">
        <f>H52</f>
        <v>14547.5</v>
      </c>
    </row>
    <row r="53" spans="2:22" x14ac:dyDescent="0.2">
      <c r="B53" s="21"/>
      <c r="C53" s="10" t="s">
        <v>64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3"/>
    </row>
    <row r="54" spans="2:22" x14ac:dyDescent="0.2">
      <c r="B54" s="15">
        <f>B52+1</f>
        <v>33</v>
      </c>
      <c r="C54" s="24" t="s">
        <v>51</v>
      </c>
      <c r="D54" s="17" t="s">
        <v>65</v>
      </c>
      <c r="E54" s="17" t="s">
        <v>28</v>
      </c>
      <c r="F54" s="18" t="s">
        <v>29</v>
      </c>
      <c r="G54" s="18" t="s">
        <v>30</v>
      </c>
      <c r="H54" s="19">
        <v>14547.5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f>K54+L54+M54+N54+O54</f>
        <v>0</v>
      </c>
      <c r="R54" s="19">
        <v>0</v>
      </c>
      <c r="S54" s="19">
        <f>+K54+N54+P54+R54+I54+J54</f>
        <v>0</v>
      </c>
      <c r="T54" s="19">
        <f>+O54+M54+L54</f>
        <v>0</v>
      </c>
      <c r="U54" s="20">
        <f>H54</f>
        <v>14547.5</v>
      </c>
    </row>
    <row r="55" spans="2:22" x14ac:dyDescent="0.2">
      <c r="B55" s="15">
        <f>B54+1</f>
        <v>34</v>
      </c>
      <c r="C55" s="24" t="s">
        <v>51</v>
      </c>
      <c r="D55" s="17" t="s">
        <v>71</v>
      </c>
      <c r="E55" s="17" t="s">
        <v>28</v>
      </c>
      <c r="F55" s="18" t="s">
        <v>29</v>
      </c>
      <c r="G55" s="18" t="s">
        <v>30</v>
      </c>
      <c r="H55" s="30">
        <v>14547.5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f>K55+L55+M55+N55+O55</f>
        <v>0</v>
      </c>
      <c r="R55" s="19">
        <v>0</v>
      </c>
      <c r="S55" s="19">
        <f>+K55+N55+P55+R55+I55+J55</f>
        <v>0</v>
      </c>
      <c r="T55" s="19">
        <f>+O55+M55+L55</f>
        <v>0</v>
      </c>
      <c r="U55" s="30">
        <f>H55</f>
        <v>14547.5</v>
      </c>
    </row>
    <row r="56" spans="2:22" ht="15" x14ac:dyDescent="0.25">
      <c r="B56" s="25"/>
      <c r="C56" s="25"/>
      <c r="D56" s="26"/>
      <c r="E56" s="26"/>
      <c r="F56" s="36" t="s">
        <v>66</v>
      </c>
      <c r="G56" s="36"/>
      <c r="H56" s="27">
        <f>SUM(H18:H55)</f>
        <v>526362.4</v>
      </c>
      <c r="I56" s="27">
        <f t="shared" ref="I56:T56" si="10">SUM(I18:I54)</f>
        <v>0</v>
      </c>
      <c r="J56" s="27">
        <f t="shared" si="10"/>
        <v>0</v>
      </c>
      <c r="K56" s="27">
        <f t="shared" si="10"/>
        <v>0</v>
      </c>
      <c r="L56" s="27">
        <f t="shared" si="10"/>
        <v>0</v>
      </c>
      <c r="M56" s="27">
        <f t="shared" si="10"/>
        <v>0</v>
      </c>
      <c r="N56" s="27">
        <f t="shared" si="10"/>
        <v>0</v>
      </c>
      <c r="O56" s="27">
        <f t="shared" si="10"/>
        <v>0</v>
      </c>
      <c r="P56" s="27">
        <f t="shared" si="10"/>
        <v>0</v>
      </c>
      <c r="Q56" s="27">
        <f t="shared" si="10"/>
        <v>0</v>
      </c>
      <c r="R56" s="27">
        <f t="shared" si="10"/>
        <v>0</v>
      </c>
      <c r="S56" s="27">
        <f t="shared" si="10"/>
        <v>0</v>
      </c>
      <c r="T56" s="27">
        <f t="shared" si="10"/>
        <v>0</v>
      </c>
      <c r="U56" s="27">
        <f>SUM(U18:U55)</f>
        <v>526362.4</v>
      </c>
      <c r="V56" s="29"/>
    </row>
  </sheetData>
  <mergeCells count="23">
    <mergeCell ref="B10:U10"/>
    <mergeCell ref="B11:U11"/>
    <mergeCell ref="B13:U13"/>
    <mergeCell ref="B14:B16"/>
    <mergeCell ref="C14:C16"/>
    <mergeCell ref="D14:D16"/>
    <mergeCell ref="E14:E16"/>
    <mergeCell ref="F14:F16"/>
    <mergeCell ref="G14:G16"/>
    <mergeCell ref="H14:H16"/>
    <mergeCell ref="U14:U16"/>
    <mergeCell ref="K15:L15"/>
    <mergeCell ref="N15:O15"/>
    <mergeCell ref="P15:P16"/>
    <mergeCell ref="Q15:Q16"/>
    <mergeCell ref="R15:R16"/>
    <mergeCell ref="S15:S16"/>
    <mergeCell ref="T15:T16"/>
    <mergeCell ref="F56:G56"/>
    <mergeCell ref="I14:I16"/>
    <mergeCell ref="J14:J16"/>
    <mergeCell ref="K14:Q14"/>
    <mergeCell ref="S14:T14"/>
  </mergeCells>
  <conditionalFormatting sqref="D56">
    <cfRule type="duplicateValues" dxfId="0" priority="4"/>
  </conditionalFormatting>
  <pageMargins left="0.11811023622047245" right="0.31496062992125984" top="0.74803149606299213" bottom="0.74803149606299213" header="0.31496062992125984" footer="0.31496062992125984"/>
  <pageSetup paperSize="5" scale="6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Diciembre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Dayanira Rijo Herrera</cp:lastModifiedBy>
  <cp:lastPrinted>2022-12-30T14:23:31Z</cp:lastPrinted>
  <dcterms:created xsi:type="dcterms:W3CDTF">2022-02-17T13:39:54Z</dcterms:created>
  <dcterms:modified xsi:type="dcterms:W3CDTF">2022-12-30T14:24:47Z</dcterms:modified>
</cp:coreProperties>
</file>