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1\NOMINA DEL PORTAL TRANSPARENCIA\NOMINAS DEL PORTAL TRANSPARENCIA - AGOSTO 2021\"/>
    </mc:Choice>
  </mc:AlternateContent>
  <bookViews>
    <workbookView xWindow="0" yWindow="0" windowWidth="28800" windowHeight="11940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2" l="1"/>
  <c r="A24" i="2" l="1"/>
  <c r="A25" i="2" s="1"/>
  <c r="A26" i="2" s="1"/>
  <c r="A28" i="2" s="1"/>
  <c r="A30" i="2" s="1"/>
  <c r="A31" i="2" s="1"/>
  <c r="A32" i="2" s="1"/>
  <c r="A33" i="2" s="1"/>
  <c r="A34" i="2" s="1"/>
  <c r="T19" i="2" l="1"/>
  <c r="S19" i="2"/>
  <c r="Q19" i="2"/>
  <c r="A21" i="2"/>
  <c r="A19" i="2"/>
  <c r="T17" i="2"/>
  <c r="S17" i="2"/>
  <c r="Q17" i="2"/>
  <c r="I35" i="2"/>
  <c r="J35" i="2"/>
  <c r="K35" i="2"/>
  <c r="L35" i="2"/>
  <c r="M35" i="2"/>
  <c r="N35" i="2"/>
  <c r="O35" i="2"/>
  <c r="P35" i="2"/>
  <c r="R35" i="2"/>
  <c r="U35" i="2"/>
  <c r="H35" i="2"/>
  <c r="T34" i="2"/>
  <c r="S34" i="2"/>
  <c r="Q34" i="2"/>
  <c r="T33" i="2"/>
  <c r="S33" i="2"/>
  <c r="Q33" i="2"/>
  <c r="T31" i="2"/>
  <c r="T32" i="2"/>
  <c r="S32" i="2"/>
  <c r="Q32" i="2"/>
  <c r="S31" i="2"/>
  <c r="Q31" i="2"/>
  <c r="T30" i="2"/>
  <c r="S30" i="2"/>
  <c r="Q30" i="2"/>
  <c r="T28" i="2"/>
  <c r="S28" i="2"/>
  <c r="Q28" i="2"/>
  <c r="T26" i="2"/>
  <c r="T25" i="2"/>
  <c r="T24" i="2"/>
  <c r="T23" i="2"/>
  <c r="S26" i="2"/>
  <c r="Q26" i="2"/>
  <c r="S25" i="2"/>
  <c r="Q25" i="2"/>
  <c r="S24" i="2"/>
  <c r="Q24" i="2"/>
  <c r="S23" i="2"/>
  <c r="Q23" i="2"/>
  <c r="T21" i="2"/>
  <c r="S21" i="2"/>
  <c r="Q21" i="2"/>
  <c r="Q35" i="2" l="1"/>
  <c r="T35" i="2"/>
  <c r="S35" i="2"/>
</calcChain>
</file>

<file path=xl/sharedStrings.xml><?xml version="1.0" encoding="utf-8"?>
<sst xmlns="http://schemas.openxmlformats.org/spreadsheetml/2006/main" count="88" uniqueCount="60">
  <si>
    <t>No.</t>
  </si>
  <si>
    <t>Nombre</t>
  </si>
  <si>
    <t>Cargo</t>
  </si>
  <si>
    <t>Género</t>
  </si>
  <si>
    <t>ROSANNA POLANCO VASQUEZ</t>
  </si>
  <si>
    <t>AUXILIAR</t>
  </si>
  <si>
    <t>Departamento Administrativo</t>
  </si>
  <si>
    <t>FEM</t>
  </si>
  <si>
    <t>YANERY ROMERO BATISTA</t>
  </si>
  <si>
    <t>FELIX EMILIO LARA ANGELES</t>
  </si>
  <si>
    <t>COORDINADOR (A) DE GESTION</t>
  </si>
  <si>
    <t>Vicerrectoría Académica</t>
  </si>
  <si>
    <t>MASC</t>
  </si>
  <si>
    <t>MARIA FILOMENA GONZALEZ CANALDA</t>
  </si>
  <si>
    <t>COORDINADOR ADM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</si>
  <si>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</si>
  <si>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</si>
  <si>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</si>
  <si>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</si>
  <si>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</si>
  <si>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</si>
  <si>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VILMA EUNICE DEL CARMEN MARTINEZ AR</t>
  </si>
  <si>
    <t>Departamento de Tecnología de la Información y Comunicación</t>
  </si>
  <si>
    <t>LAURA FILOMENA SIGARAN CASTILLO</t>
  </si>
  <si>
    <t>SUPERVISOR</t>
  </si>
  <si>
    <t>División Archivo y Correspondencia</t>
  </si>
  <si>
    <t>BELARMINIO ANTONIO RAMIREZ SOSA</t>
  </si>
  <si>
    <t>TECNICO</t>
  </si>
  <si>
    <t>ERICK DEIVY REYES BALBI</t>
  </si>
  <si>
    <t>TECNICO ADM</t>
  </si>
  <si>
    <t>Estatus</t>
  </si>
  <si>
    <t>Vigencia Contrato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</si>
  <si>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</si>
  <si>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</si>
  <si>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</si>
  <si>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</si>
  <si>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</si>
  <si>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</si>
  <si>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</si>
  <si>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</si>
  <si>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</si>
  <si>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</si>
  <si>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</si>
  <si>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</si>
  <si>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</si>
  <si>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</si>
  <si>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</si>
  <si>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</si>
  <si>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</si>
  <si>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</si>
  <si>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</si>
  <si>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</si>
  <si>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CONTRATADO</t>
  </si>
  <si>
    <t>Cuenta 2.1.1.2.09</t>
  </si>
  <si>
    <t>Totales en RD$</t>
  </si>
  <si>
    <t>Departamento de Difusión y Relaciones Públicas</t>
  </si>
  <si>
    <t>MARILANDA RAMIREZ ENCARNACION</t>
  </si>
  <si>
    <t>PERIODISTA</t>
  </si>
  <si>
    <t>Dirección de Recursos Humanos</t>
  </si>
  <si>
    <t>Nómina Contratados de Carácter Eventual - Agosto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</si>
</sst>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2060"/>
      </right>
      <top style="thin">
        <color indexed="64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206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3" borderId="1" xfId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164" fontId="8" fillId="4" borderId="1" xfId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4" fontId="5" fillId="2" borderId="5" xfId="1" applyFont="1" applyFill="1" applyBorder="1" applyAlignment="1">
      <alignment horizontal="center"/>
    </xf>
    <xf numFmtId="164" fontId="5" fillId="2" borderId="6" xfId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5" fillId="2" borderId="0" xfId="1" applyFont="1" applyFill="1" applyBorder="1" applyAlignment="1">
      <alignment horizontal="center"/>
    </xf>
    <xf numFmtId="164" fontId="5" fillId="2" borderId="10" xfId="1" applyFont="1" applyFill="1" applyBorder="1" applyAlignment="1">
      <alignment horizontal="center"/>
    </xf>
    <xf numFmtId="0" fontId="5" fillId="2" borderId="9" xfId="0" applyFont="1" applyFill="1" applyBorder="1"/>
    <xf numFmtId="0" fontId="4" fillId="2" borderId="0" xfId="0" applyFont="1" applyFill="1" applyBorder="1"/>
    <xf numFmtId="0" fontId="4" fillId="2" borderId="10" xfId="0" applyFont="1" applyFill="1" applyBorder="1"/>
    <xf numFmtId="14" fontId="4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164" fontId="8" fillId="4" borderId="1" xfId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5" fillId="4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527050</xdr:colOff>
      <xdr:row>0</xdr:row>
      <xdr:rowOff>50800</xdr:rowOff>
    </xdr:from>
    <xdr:to>
      <xdr:col>9</xdr:col>
      <xdr:colOff>98425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4550" y="50800"/>
          <a:ext cx="962025" cy="1436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showGridLines="0" tabSelected="1" zoomScaleNormal="100" workbookViewId="0">
      <selection activeCell="A23" sqref="A23"/>
    </sheetView>
  </sheetViews>
  <sheetFormatPr baseColWidth="10" defaultColWidth="10.85546875" defaultRowHeight="12"/>
  <cols>
    <col min="1" max="1" width="4.140625" style="2" customWidth="1"/>
    <col min="2" max="2" width="32.5703125" style="2" bestFit="1" customWidth="1"/>
    <col min="3" max="3" width="24.5703125" style="2" bestFit="1" customWidth="1"/>
    <col min="4" max="4" width="11.140625" style="2" bestFit="1" customWidth="1"/>
    <col min="5" max="5" width="5.85546875" style="2" bestFit="1" customWidth="1"/>
    <col min="6" max="7" width="10.85546875" style="2"/>
    <col min="8" max="8" width="10.85546875" style="2" customWidth="1"/>
    <col min="9" max="9" width="10" style="2" customWidth="1"/>
    <col min="10" max="10" width="6.42578125" style="2" customWidth="1"/>
    <col min="11" max="12" width="9.42578125" style="2" customWidth="1"/>
    <col min="13" max="13" width="8.140625" style="2" customWidth="1"/>
    <col min="14" max="14" width="9.140625" style="2" customWidth="1"/>
    <col min="15" max="15" width="11.28515625" style="2" customWidth="1"/>
    <col min="16" max="16" width="10.42578125" style="2" customWidth="1"/>
    <col min="17" max="17" width="8.5703125" style="2" customWidth="1"/>
    <col min="18" max="19" width="10.140625" style="2" customWidth="1"/>
    <col min="20" max="20" width="7.5703125" style="2" customWidth="1"/>
    <col min="21" max="21" width="15.85546875" style="2" bestFit="1" customWidth="1"/>
    <col min="22" max="16384" width="10.85546875" style="2"/>
  </cols>
  <sheetData>
    <row r="1" spans="1:21" s="1" customFormat="1" ht="12.75">
      <c r="A1" s="12"/>
      <c r="B1" s="13"/>
      <c r="C1" s="13"/>
      <c r="D1" s="12"/>
      <c r="E1" s="12"/>
      <c r="F1" s="12"/>
      <c r="G1" s="12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ht="12.75">
      <c r="A2" s="12"/>
      <c r="B2" s="13"/>
      <c r="C2" s="13"/>
      <c r="D2" s="12"/>
      <c r="E2" s="12"/>
      <c r="F2" s="12"/>
      <c r="G2" s="12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2.75">
      <c r="A3" s="12"/>
      <c r="B3" s="13"/>
      <c r="C3" s="13"/>
      <c r="D3" s="12"/>
      <c r="E3" s="12"/>
      <c r="F3" s="12"/>
      <c r="G3" s="12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1" customFormat="1" ht="12.75">
      <c r="A4" s="12"/>
      <c r="B4" s="13"/>
      <c r="C4" s="13"/>
      <c r="D4" s="12"/>
      <c r="E4" s="12"/>
      <c r="F4" s="12"/>
      <c r="G4" s="12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s="1" customFormat="1" ht="12.75">
      <c r="A5" s="12"/>
      <c r="B5" s="13"/>
      <c r="C5" s="13"/>
      <c r="D5" s="12"/>
      <c r="E5" s="12"/>
      <c r="F5" s="12"/>
      <c r="G5" s="12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s="1" customFormat="1" ht="12.75">
      <c r="A6" s="12"/>
      <c r="B6" s="13"/>
      <c r="C6" s="13"/>
      <c r="D6" s="12"/>
      <c r="E6" s="12"/>
      <c r="F6" s="12"/>
      <c r="G6" s="12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12.75">
      <c r="A7" s="12"/>
      <c r="B7" s="13"/>
      <c r="C7" s="13"/>
      <c r="D7" s="12"/>
      <c r="E7" s="12"/>
      <c r="F7" s="12"/>
      <c r="G7" s="12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s="1" customFormat="1" ht="12.75">
      <c r="A8" s="12"/>
      <c r="B8" s="13"/>
      <c r="C8" s="13"/>
      <c r="D8" s="12"/>
      <c r="E8" s="12"/>
      <c r="F8" s="12"/>
      <c r="G8" s="12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s="1" customFormat="1" ht="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s="1" customFormat="1" ht="18">
      <c r="A10" s="38" t="s">
        <v>58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s="1" customFormat="1" ht="15.75">
      <c r="A11" s="39" t="s">
        <v>59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spans="1:21" s="1" customFormat="1" ht="15.75">
      <c r="A12" s="16"/>
      <c r="B12" s="13"/>
      <c r="C12" s="13"/>
      <c r="D12" s="12"/>
      <c r="E12" s="12"/>
      <c r="F12" s="12"/>
      <c r="G12" s="12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40" t="s">
        <v>53</v>
      </c>
      <c r="T12" s="40"/>
      <c r="U12" s="14"/>
    </row>
    <row r="13" spans="1:21">
      <c r="A13" s="42" t="s">
        <v>0</v>
      </c>
      <c r="B13" s="45" t="s">
        <v>1</v>
      </c>
      <c r="C13" s="45" t="s">
        <v>2</v>
      </c>
      <c r="D13" s="42" t="s">
        <v>30</v>
      </c>
      <c r="E13" s="42" t="s">
        <v>3</v>
      </c>
      <c r="F13" s="46" t="s">
        <v>31</v>
      </c>
      <c r="G13" s="46"/>
      <c r="H13" s="41" t="s">
        <v>32</v>
      </c>
      <c r="I13" s="41" t="s">
        <v>33</v>
      </c>
      <c r="J13" s="41" t="s">
        <v>34</v>
      </c>
      <c r="K13" s="42" t="s">
        <v>35</v>
      </c>
      <c r="L13" s="42"/>
      <c r="M13" s="42"/>
      <c r="N13" s="42"/>
      <c r="O13" s="42"/>
      <c r="P13" s="42"/>
      <c r="Q13" s="42"/>
      <c r="R13" s="4"/>
      <c r="S13" s="43" t="s">
        <v>36</v>
      </c>
      <c r="T13" s="43"/>
      <c r="U13" s="41" t="s">
        <v>37</v>
      </c>
    </row>
    <row r="14" spans="1:21">
      <c r="A14" s="42"/>
      <c r="B14" s="45"/>
      <c r="C14" s="45"/>
      <c r="D14" s="42"/>
      <c r="E14" s="42"/>
      <c r="F14" s="46"/>
      <c r="G14" s="46"/>
      <c r="H14" s="41"/>
      <c r="I14" s="41"/>
      <c r="J14" s="41"/>
      <c r="K14" s="44" t="s">
        <v>38</v>
      </c>
      <c r="L14" s="44"/>
      <c r="M14" s="5"/>
      <c r="N14" s="44" t="s">
        <v>39</v>
      </c>
      <c r="O14" s="44"/>
      <c r="P14" s="37" t="s">
        <v>40</v>
      </c>
      <c r="Q14" s="37" t="s">
        <v>41</v>
      </c>
      <c r="R14" s="37" t="s">
        <v>42</v>
      </c>
      <c r="S14" s="37" t="s">
        <v>43</v>
      </c>
      <c r="T14" s="37" t="s">
        <v>44</v>
      </c>
      <c r="U14" s="41"/>
    </row>
    <row r="15" spans="1:21" s="3" customFormat="1" ht="36">
      <c r="A15" s="42"/>
      <c r="B15" s="45"/>
      <c r="C15" s="45"/>
      <c r="D15" s="42"/>
      <c r="E15" s="42"/>
      <c r="F15" s="6" t="s">
        <v>45</v>
      </c>
      <c r="G15" s="6" t="s">
        <v>46</v>
      </c>
      <c r="H15" s="41"/>
      <c r="I15" s="41"/>
      <c r="J15" s="41"/>
      <c r="K15" s="7" t="s">
        <v>47</v>
      </c>
      <c r="L15" s="7" t="s">
        <v>48</v>
      </c>
      <c r="M15" s="8" t="s">
        <v>49</v>
      </c>
      <c r="N15" s="7" t="s">
        <v>50</v>
      </c>
      <c r="O15" s="7" t="s">
        <v>51</v>
      </c>
      <c r="P15" s="37"/>
      <c r="Q15" s="37"/>
      <c r="R15" s="37"/>
      <c r="S15" s="37"/>
      <c r="T15" s="37"/>
      <c r="U15" s="41"/>
    </row>
    <row r="16" spans="1:21">
      <c r="A16" s="20" t="s">
        <v>20</v>
      </c>
      <c r="B16" s="21"/>
      <c r="C16" s="21"/>
      <c r="D16" s="22"/>
      <c r="E16" s="22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4"/>
    </row>
    <row r="17" spans="1:21">
      <c r="A17" s="25">
        <v>1</v>
      </c>
      <c r="B17" s="10" t="s">
        <v>21</v>
      </c>
      <c r="C17" s="10" t="s">
        <v>19</v>
      </c>
      <c r="D17" s="9" t="s">
        <v>52</v>
      </c>
      <c r="E17" s="9" t="s">
        <v>7</v>
      </c>
      <c r="F17" s="35">
        <v>44197</v>
      </c>
      <c r="G17" s="35">
        <v>44561</v>
      </c>
      <c r="H17" s="11">
        <v>45000</v>
      </c>
      <c r="I17" s="11">
        <v>4500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f>K17+L17+M17+N17+O17</f>
        <v>0</v>
      </c>
      <c r="R17" s="11">
        <v>0</v>
      </c>
      <c r="S17" s="11">
        <f>+K17+N17+P17+R17+I17+J17</f>
        <v>4500</v>
      </c>
      <c r="T17" s="11">
        <f>+O17+M17+L17</f>
        <v>0</v>
      </c>
      <c r="U17" s="26">
        <v>40500</v>
      </c>
    </row>
    <row r="18" spans="1:21">
      <c r="A18" s="27" t="s">
        <v>55</v>
      </c>
      <c r="B18" s="28"/>
      <c r="C18" s="28"/>
      <c r="D18" s="29"/>
      <c r="E18" s="29"/>
      <c r="F18" s="29"/>
      <c r="G18" s="29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1"/>
    </row>
    <row r="19" spans="1:21">
      <c r="A19" s="25">
        <f>A17+1</f>
        <v>2</v>
      </c>
      <c r="B19" s="10" t="s">
        <v>56</v>
      </c>
      <c r="C19" s="10" t="s">
        <v>57</v>
      </c>
      <c r="D19" s="9" t="s">
        <v>52</v>
      </c>
      <c r="E19" s="9" t="s">
        <v>7</v>
      </c>
      <c r="F19" s="35">
        <v>44317</v>
      </c>
      <c r="G19" s="35">
        <v>44500</v>
      </c>
      <c r="H19" s="11">
        <v>65000</v>
      </c>
      <c r="I19" s="11">
        <v>6500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f>K19+L19+M19+N19+O19</f>
        <v>0</v>
      </c>
      <c r="R19" s="11">
        <v>0</v>
      </c>
      <c r="S19" s="11">
        <f>+K19+N19+P19+R19+I19+J19</f>
        <v>6500</v>
      </c>
      <c r="T19" s="11">
        <f>+O19+M19+L19</f>
        <v>0</v>
      </c>
      <c r="U19" s="26">
        <v>58500</v>
      </c>
    </row>
    <row r="20" spans="1:21">
      <c r="A20" s="32" t="s">
        <v>22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</row>
    <row r="21" spans="1:21">
      <c r="A21" s="25">
        <f>A19+1</f>
        <v>3</v>
      </c>
      <c r="B21" s="10" t="s">
        <v>26</v>
      </c>
      <c r="C21" s="10" t="s">
        <v>27</v>
      </c>
      <c r="D21" s="9" t="s">
        <v>52</v>
      </c>
      <c r="E21" s="9" t="s">
        <v>12</v>
      </c>
      <c r="F21" s="35">
        <v>44136</v>
      </c>
      <c r="G21" s="35">
        <v>44501</v>
      </c>
      <c r="H21" s="11">
        <v>55000</v>
      </c>
      <c r="I21" s="11">
        <v>5500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f t="shared" ref="Q21" si="0">K21+L21+M21+N21+O21</f>
        <v>0</v>
      </c>
      <c r="R21" s="11">
        <v>0</v>
      </c>
      <c r="S21" s="11">
        <f t="shared" ref="S21" si="1">+K21+N21+P21+R21+I21+J21</f>
        <v>5500</v>
      </c>
      <c r="T21" s="11">
        <f t="shared" ref="T21:T26" si="2">+O21+M21+L21</f>
        <v>0</v>
      </c>
      <c r="U21" s="26">
        <v>49500</v>
      </c>
    </row>
    <row r="22" spans="1:21">
      <c r="A22" s="27" t="s">
        <v>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4"/>
    </row>
    <row r="23" spans="1:21">
      <c r="A23" s="25">
        <f>A21+1</f>
        <v>4</v>
      </c>
      <c r="B23" s="10" t="s">
        <v>18</v>
      </c>
      <c r="C23" s="10" t="s">
        <v>14</v>
      </c>
      <c r="D23" s="9" t="s">
        <v>52</v>
      </c>
      <c r="E23" s="9" t="s">
        <v>7</v>
      </c>
      <c r="F23" s="35">
        <v>44197</v>
      </c>
      <c r="G23" s="35">
        <v>44561</v>
      </c>
      <c r="H23" s="11">
        <v>100000</v>
      </c>
      <c r="I23" s="11">
        <v>10000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f t="shared" ref="Q23:Q26" si="3">K23+L23+M23+N23+O23</f>
        <v>0</v>
      </c>
      <c r="R23" s="11">
        <v>0</v>
      </c>
      <c r="S23" s="11">
        <f t="shared" ref="S23:S26" si="4">+K23+N23+P23+R23+I23+J23</f>
        <v>10000</v>
      </c>
      <c r="T23" s="11">
        <f t="shared" si="2"/>
        <v>0</v>
      </c>
      <c r="U23" s="26">
        <v>90000</v>
      </c>
    </row>
    <row r="24" spans="1:21">
      <c r="A24" s="25">
        <f>A23+1</f>
        <v>5</v>
      </c>
      <c r="B24" s="10" t="s">
        <v>28</v>
      </c>
      <c r="C24" s="10" t="s">
        <v>29</v>
      </c>
      <c r="D24" s="9" t="s">
        <v>52</v>
      </c>
      <c r="E24" s="9" t="s">
        <v>12</v>
      </c>
      <c r="F24" s="35">
        <v>44136</v>
      </c>
      <c r="G24" s="35">
        <v>44501</v>
      </c>
      <c r="H24" s="11">
        <v>50000</v>
      </c>
      <c r="I24" s="11">
        <v>5000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f t="shared" si="3"/>
        <v>0</v>
      </c>
      <c r="R24" s="11">
        <v>0</v>
      </c>
      <c r="S24" s="11">
        <f t="shared" si="4"/>
        <v>5000</v>
      </c>
      <c r="T24" s="11">
        <f t="shared" si="2"/>
        <v>0</v>
      </c>
      <c r="U24" s="26">
        <v>45000</v>
      </c>
    </row>
    <row r="25" spans="1:21">
      <c r="A25" s="25">
        <f t="shared" ref="A25:A26" si="5">A24+1</f>
        <v>6</v>
      </c>
      <c r="B25" s="10" t="s">
        <v>4</v>
      </c>
      <c r="C25" s="10" t="s">
        <v>5</v>
      </c>
      <c r="D25" s="9" t="s">
        <v>52</v>
      </c>
      <c r="E25" s="9" t="s">
        <v>7</v>
      </c>
      <c r="F25" s="35">
        <v>44197</v>
      </c>
      <c r="G25" s="35">
        <v>44561</v>
      </c>
      <c r="H25" s="11">
        <v>30000</v>
      </c>
      <c r="I25" s="11">
        <v>3000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f t="shared" si="3"/>
        <v>0</v>
      </c>
      <c r="R25" s="11">
        <v>0</v>
      </c>
      <c r="S25" s="11">
        <f t="shared" si="4"/>
        <v>3000</v>
      </c>
      <c r="T25" s="11">
        <f t="shared" si="2"/>
        <v>0</v>
      </c>
      <c r="U25" s="26">
        <v>27000</v>
      </c>
    </row>
    <row r="26" spans="1:21">
      <c r="A26" s="25">
        <f t="shared" si="5"/>
        <v>7</v>
      </c>
      <c r="B26" s="10" t="s">
        <v>8</v>
      </c>
      <c r="C26" s="10" t="s">
        <v>5</v>
      </c>
      <c r="D26" s="9" t="s">
        <v>52</v>
      </c>
      <c r="E26" s="9" t="s">
        <v>7</v>
      </c>
      <c r="F26" s="35">
        <v>44197</v>
      </c>
      <c r="G26" s="35">
        <v>44561</v>
      </c>
      <c r="H26" s="11">
        <v>30000</v>
      </c>
      <c r="I26" s="11">
        <v>3000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f t="shared" si="3"/>
        <v>0</v>
      </c>
      <c r="R26" s="11">
        <v>0</v>
      </c>
      <c r="S26" s="11">
        <f t="shared" si="4"/>
        <v>3000</v>
      </c>
      <c r="T26" s="11">
        <f t="shared" si="2"/>
        <v>0</v>
      </c>
      <c r="U26" s="26">
        <v>27000</v>
      </c>
    </row>
    <row r="27" spans="1:21">
      <c r="A27" s="27" t="s">
        <v>25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</row>
    <row r="28" spans="1:21">
      <c r="A28" s="25">
        <f>A26+1</f>
        <v>8</v>
      </c>
      <c r="B28" s="10" t="s">
        <v>23</v>
      </c>
      <c r="C28" s="10" t="s">
        <v>24</v>
      </c>
      <c r="D28" s="9" t="s">
        <v>52</v>
      </c>
      <c r="E28" s="9" t="s">
        <v>7</v>
      </c>
      <c r="F28" s="35">
        <v>44197</v>
      </c>
      <c r="G28" s="35">
        <v>44561</v>
      </c>
      <c r="H28" s="11">
        <v>50000</v>
      </c>
      <c r="I28" s="11">
        <v>5000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f t="shared" ref="Q28" si="6">K28+L28+M28+N28+O28</f>
        <v>0</v>
      </c>
      <c r="R28" s="11">
        <v>0</v>
      </c>
      <c r="S28" s="11">
        <f t="shared" ref="S28" si="7">+K28+N28+P28+R28+I28+J28</f>
        <v>5000</v>
      </c>
      <c r="T28" s="11">
        <f t="shared" ref="T28" si="8">+O28+M28+L28</f>
        <v>0</v>
      </c>
      <c r="U28" s="26">
        <v>45000</v>
      </c>
    </row>
    <row r="29" spans="1:21">
      <c r="A29" s="32" t="s">
        <v>11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4"/>
    </row>
    <row r="30" spans="1:21">
      <c r="A30" s="25">
        <f>A28+1</f>
        <v>9</v>
      </c>
      <c r="B30" s="10" t="s">
        <v>9</v>
      </c>
      <c r="C30" s="10" t="s">
        <v>10</v>
      </c>
      <c r="D30" s="9" t="s">
        <v>52</v>
      </c>
      <c r="E30" s="9" t="s">
        <v>12</v>
      </c>
      <c r="F30" s="35">
        <v>44197</v>
      </c>
      <c r="G30" s="35">
        <v>44561</v>
      </c>
      <c r="H30" s="11">
        <v>100000</v>
      </c>
      <c r="I30" s="11">
        <v>10000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f t="shared" ref="Q30" si="9">K30+L30+M30+N30+O30</f>
        <v>0</v>
      </c>
      <c r="R30" s="11">
        <v>0</v>
      </c>
      <c r="S30" s="11">
        <f t="shared" ref="S30" si="10">+K30+N30+P30+R30+I30+J30</f>
        <v>10000</v>
      </c>
      <c r="T30" s="11">
        <f t="shared" ref="T30:T33" si="11">+O30+M30+L30</f>
        <v>0</v>
      </c>
      <c r="U30" s="26">
        <v>90000</v>
      </c>
    </row>
    <row r="31" spans="1:21">
      <c r="A31" s="25">
        <f>A30+1</f>
        <v>10</v>
      </c>
      <c r="B31" s="10" t="s">
        <v>16</v>
      </c>
      <c r="C31" s="10" t="s">
        <v>14</v>
      </c>
      <c r="D31" s="9" t="s">
        <v>52</v>
      </c>
      <c r="E31" s="9" t="s">
        <v>12</v>
      </c>
      <c r="F31" s="35">
        <v>44197</v>
      </c>
      <c r="G31" s="35">
        <v>44561</v>
      </c>
      <c r="H31" s="11">
        <v>95000</v>
      </c>
      <c r="I31" s="11">
        <v>9500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f t="shared" ref="Q31:Q33" si="12">K31+L31+M31+N31+O31</f>
        <v>0</v>
      </c>
      <c r="R31" s="11">
        <v>0</v>
      </c>
      <c r="S31" s="11">
        <f t="shared" ref="S31:S33" si="13">+K31+N31+P31+R31+I31+J31</f>
        <v>9500</v>
      </c>
      <c r="T31" s="11">
        <f t="shared" si="11"/>
        <v>0</v>
      </c>
      <c r="U31" s="26">
        <v>85500</v>
      </c>
    </row>
    <row r="32" spans="1:21">
      <c r="A32" s="25">
        <f t="shared" ref="A32:A34" si="14">A31+1</f>
        <v>11</v>
      </c>
      <c r="B32" s="10" t="s">
        <v>13</v>
      </c>
      <c r="C32" s="10" t="s">
        <v>14</v>
      </c>
      <c r="D32" s="9" t="s">
        <v>52</v>
      </c>
      <c r="E32" s="9" t="s">
        <v>7</v>
      </c>
      <c r="F32" s="35">
        <v>44197</v>
      </c>
      <c r="G32" s="35">
        <v>44561</v>
      </c>
      <c r="H32" s="11">
        <v>60000</v>
      </c>
      <c r="I32" s="11">
        <v>6000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f t="shared" si="12"/>
        <v>0</v>
      </c>
      <c r="R32" s="11">
        <v>0</v>
      </c>
      <c r="S32" s="11">
        <f t="shared" si="13"/>
        <v>6000</v>
      </c>
      <c r="T32" s="11">
        <f t="shared" si="11"/>
        <v>0</v>
      </c>
      <c r="U32" s="26">
        <v>54000</v>
      </c>
    </row>
    <row r="33" spans="1:21">
      <c r="A33" s="25">
        <f t="shared" si="14"/>
        <v>12</v>
      </c>
      <c r="B33" s="10" t="s">
        <v>15</v>
      </c>
      <c r="C33" s="10" t="s">
        <v>14</v>
      </c>
      <c r="D33" s="9" t="s">
        <v>52</v>
      </c>
      <c r="E33" s="9" t="s">
        <v>12</v>
      </c>
      <c r="F33" s="35">
        <v>44197</v>
      </c>
      <c r="G33" s="35">
        <v>44561</v>
      </c>
      <c r="H33" s="11">
        <v>45000</v>
      </c>
      <c r="I33" s="11">
        <v>4500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f t="shared" si="12"/>
        <v>0</v>
      </c>
      <c r="R33" s="11">
        <v>0</v>
      </c>
      <c r="S33" s="11">
        <f t="shared" si="13"/>
        <v>4500</v>
      </c>
      <c r="T33" s="11">
        <f t="shared" si="11"/>
        <v>0</v>
      </c>
      <c r="U33" s="26">
        <v>40500</v>
      </c>
    </row>
    <row r="34" spans="1:21">
      <c r="A34" s="25">
        <f t="shared" si="14"/>
        <v>13</v>
      </c>
      <c r="B34" s="10" t="s">
        <v>17</v>
      </c>
      <c r="C34" s="10" t="s">
        <v>14</v>
      </c>
      <c r="D34" s="9" t="s">
        <v>52</v>
      </c>
      <c r="E34" s="9" t="s">
        <v>7</v>
      </c>
      <c r="F34" s="35">
        <v>44197</v>
      </c>
      <c r="G34" s="35">
        <v>44561</v>
      </c>
      <c r="H34" s="11">
        <v>45000</v>
      </c>
      <c r="I34" s="11">
        <v>4500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f t="shared" ref="Q34" si="15">K34+L34+M34+N34+O34</f>
        <v>0</v>
      </c>
      <c r="R34" s="11">
        <v>0</v>
      </c>
      <c r="S34" s="11">
        <f t="shared" ref="S34" si="16">+K34+N34+P34+R34+I34+J34</f>
        <v>4500</v>
      </c>
      <c r="T34" s="11">
        <f t="shared" ref="T34" si="17">+O34+M34+L34</f>
        <v>0</v>
      </c>
      <c r="U34" s="26">
        <v>40500</v>
      </c>
    </row>
    <row r="35" spans="1:21">
      <c r="A35" s="17"/>
      <c r="B35" s="18"/>
      <c r="C35" s="18"/>
      <c r="D35" s="36" t="s">
        <v>54</v>
      </c>
      <c r="E35" s="36"/>
      <c r="F35" s="36"/>
      <c r="G35" s="36"/>
      <c r="H35" s="19">
        <f>SUM(H17:H34)</f>
        <v>770000</v>
      </c>
      <c r="I35" s="19">
        <f t="shared" ref="I35:U35" si="18">SUM(I17:I34)</f>
        <v>77000</v>
      </c>
      <c r="J35" s="19">
        <f t="shared" si="18"/>
        <v>0</v>
      </c>
      <c r="K35" s="19">
        <f t="shared" si="18"/>
        <v>0</v>
      </c>
      <c r="L35" s="19">
        <f t="shared" si="18"/>
        <v>0</v>
      </c>
      <c r="M35" s="19">
        <f t="shared" si="18"/>
        <v>0</v>
      </c>
      <c r="N35" s="19">
        <f t="shared" si="18"/>
        <v>0</v>
      </c>
      <c r="O35" s="19">
        <f t="shared" si="18"/>
        <v>0</v>
      </c>
      <c r="P35" s="19">
        <f t="shared" si="18"/>
        <v>0</v>
      </c>
      <c r="Q35" s="19">
        <f t="shared" si="18"/>
        <v>0</v>
      </c>
      <c r="R35" s="19">
        <f t="shared" si="18"/>
        <v>0</v>
      </c>
      <c r="S35" s="19">
        <f t="shared" si="18"/>
        <v>77000</v>
      </c>
      <c r="T35" s="19">
        <f t="shared" si="18"/>
        <v>0</v>
      </c>
      <c r="U35" s="19">
        <f t="shared" si="18"/>
        <v>693000</v>
      </c>
    </row>
  </sheetData>
  <mergeCells count="23">
    <mergeCell ref="Q14:Q15"/>
    <mergeCell ref="A13:A15"/>
    <mergeCell ref="B13:B15"/>
    <mergeCell ref="C13:C15"/>
    <mergeCell ref="D13:D15"/>
    <mergeCell ref="E13:E15"/>
    <mergeCell ref="F13:G14"/>
    <mergeCell ref="D35:G35"/>
    <mergeCell ref="R14:R15"/>
    <mergeCell ref="S14:S15"/>
    <mergeCell ref="T14:T15"/>
    <mergeCell ref="A10:U10"/>
    <mergeCell ref="A11:U11"/>
    <mergeCell ref="S12:T12"/>
    <mergeCell ref="H13:H15"/>
    <mergeCell ref="I13:I15"/>
    <mergeCell ref="J13:J15"/>
    <mergeCell ref="K13:Q13"/>
    <mergeCell ref="S13:T13"/>
    <mergeCell ref="U13:U15"/>
    <mergeCell ref="K14:L14"/>
    <mergeCell ref="N14:O14"/>
    <mergeCell ref="P14:P15"/>
  </mergeCells>
  <conditionalFormatting sqref="B35">
    <cfRule type="duplicateValues" dxfId="0" priority="1"/>
  </conditionalFormatting>
  <pageMargins left="0.7" right="0.7" top="0.75" bottom="0.75" header="0.3" footer="0.3"/>
  <pageSetup paperSize="5" scale="6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2021-07-21T21:20:40Z</cp:lastPrinted>
  <dcterms:created xsi:type="dcterms:W3CDTF">2021-07-12T20:02:22Z</dcterms:created>
  <dcterms:modified xsi:type="dcterms:W3CDTF">2021-09-06T19:56:48Z</dcterms:modified>
</cp:coreProperties>
</file>