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onald.rodriguez\Documents\Transparencia\Meta Fisica Financiera\T2 2024\"/>
    </mc:Choice>
  </mc:AlternateContent>
  <xr:revisionPtr revIDLastSave="0" documentId="13_ncr:1_{81BE4990-C4F9-4B8A-A907-5113B720D136}"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9" i="1" l="1"/>
  <c r="B48" i="1"/>
  <c r="B47" i="1"/>
  <c r="I29" i="1" l="1"/>
  <c r="I25" i="1"/>
  <c r="C16" i="1" l="1"/>
  <c r="J30" i="1" l="1"/>
  <c r="I30" i="1"/>
  <c r="J29" i="1"/>
  <c r="C15" i="1" l="1"/>
  <c r="C14" i="1"/>
</calcChain>
</file>

<file path=xl/sharedStrings.xml><?xml version="1.0" encoding="utf-8"?>
<sst xmlns="http://schemas.openxmlformats.org/spreadsheetml/2006/main" count="86" uniqueCount="81">
  <si>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</si>
  <si>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</si>
  <si>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</si>
  <si>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</si>
  <si>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</si>
  <si>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</si>
  <si>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</si>
  <si>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</si>
  <si>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</si>
  <si>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</si>
  <si>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</si>
  <si>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</si>
  <si>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</si>
  <si>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</si>
  <si>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</si>
  <si>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</si>
  <si>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</si>
  <si>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</si>
  <si>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</si>
  <si>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</si>
  <si>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</si>
  <si>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</si>
  <si>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</si>
  <si>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</si>
  <si>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</si>
  <si>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</si>
  <si>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</si>
  <si>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</si>
  <si>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</si>
  <si>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</si>
  <si>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</si>
  <si>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</si>
  <si>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</si>
  <si>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</si>
  <si>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</si>
  <si>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</si>
  <si>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</si>
  <si>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</si>
  <si>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</si>
  <si>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</si>
  <si>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</si>
  <si>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</si>
  <si>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</si>
  <si>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</si>
  <si>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</si>
  <si>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</si>
  <si>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</si>
  <si>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</si>
  <si>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</si>
  <si>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</si>
  <si>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</si>
  <si>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</si>
  <si>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</si>
  <si>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</si>
  <si>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</si>
  <si>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</si>
  <si>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</si>
  <si>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</si>
  <si>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</si>
  <si>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</si>
  <si>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</si>
  <si>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</si>
  <si>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Presupuesto Aprobado</t>
  </si>
  <si>
    <t>Presupuesto Modificado</t>
  </si>
  <si>
    <t>Total Devengado</t>
  </si>
  <si>
    <t>Directora Planificación y Desarrollo</t>
  </si>
  <si>
    <t>Arlys M. Pérez</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</si>
  <si>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</si>
  <si>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</si>
  <si>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</si>
  <si>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Ejecución Semestral</t>
  </si>
  <si>
    <t xml:space="preserve">Programación Semestral </t>
  </si>
  <si>
    <t>Programación Indicativa Semestre enero-junio de las Metas Físicas-Financieras</t>
  </si>
  <si>
    <t>Director Financiero</t>
  </si>
  <si>
    <t>José Ernesto Jiménez</t>
  </si>
  <si>
    <t>Incrementar la inserción de estudiantes en la carrera educación, de 0 en el 2017 a 13,597 en el 2024, con el objetivo de mejorar su desempeño a través de la implementación del programa docentes de excelencia.</t>
  </si>
  <si>
    <t>En cuanto a la meta física no hubo desviación significativa, hemos cumplido en un 99.24% con la programación establecida para esta meta; por otra parte en lo que se refiere a la meta financiera hubo una desviación negativa de un 6.2% lo cual ocurrió debido a retrazos en la cuota del primer trimestre y a procesos pendientes de devengar a la fecha de concluir el semestre.</t>
  </si>
  <si>
    <t>1. Agilizar los procesos de contratación de bienes y servicios para una ejecución oportuna. 2. Realizar las orientaciones necesarias a fin de que las áreas identifiquen la programática correcta a la hora de hacer sus requerimientos y estos figuren correctamente en el producto al que pertenecen.</t>
  </si>
  <si>
    <t>El desvio del 23.5% de la meta fisica para este primer semestre se debió a que la cantidad de solicitudes de centros educativos para el desarrollo de uno de los programas tuvo un aumento significativo y fueron incluidos, además de la asistencia masiva de participantes al 2do. Foro Internacional de Terapia Comunitaria Integrativa del proyecto nacional "Ruedas Vinculantes", todo esto durante el primer trimestre 2024, mientras que la desviación de la meta financiera de un 19.9% se debe a que la mayor parte de las actividades programadas para el 1er. trimestre vienen del año escolar 2023-2024, por lo tanto una parte de los preparativos fueron realizados desde el año pasado, y se habían realizado avances que no se reflejan este año, además de que el personal que realiza las tareas de los departamentos de extensión en los recintos no se estaba reflejando en los devengados de este producto, situación fué corregida a mediados del 2do. trimestre.</t>
  </si>
  <si>
    <t>Actualmente tenemos una matrícula de 3,275 estudiantes en el programa de Formación Docente de Excelencia a nivel de grado. Este producto mide la meta física en forma de flujo, lo que significa que no es acumulativo, por lo tanto refleja la cantidad de estudiantes inscritos al corte de elaboración de este informe, diferente a la meta financiera que va acumulando lo devengando a la fecha.</t>
  </si>
  <si>
    <t>Para este producto, se logró beneficiar 2,718 comunitarios, para un 123.55% de la meta establecida para el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</si>
</sst>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
    <numFmt numFmtId="168" formatCode="0.0%"/>
  </numFmts>
  <fonts count="20"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
      <i/>
      <sz val="14"/>
      <color theme="1"/>
      <name val="Calibri"/>
      <family val="2"/>
    </font>
    <font>
      <sz val="11"/>
      <name val="Calibri"/>
      <family val="2"/>
    </font>
    <font>
      <sz val="14"/>
      <color theme="1"/>
      <name val="Calibri"/>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theme="0"/>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2" fillId="8" borderId="25" xfId="0" applyFont="1" applyFill="1" applyBorder="1" applyAlignment="1">
      <alignment horizontal="center" vertical="center" wrapText="1" readingOrder="1"/>
    </xf>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9" fillId="0" borderId="23" xfId="0" applyFont="1" applyBorder="1" applyAlignment="1" applyProtection="1">
      <alignment horizontal="center" vertical="center" wrapText="1"/>
      <protection locked="0"/>
    </xf>
    <xf numFmtId="165" fontId="9" fillId="9" borderId="23" xfId="0" applyNumberFormat="1" applyFont="1" applyFill="1" applyBorder="1" applyAlignment="1" applyProtection="1">
      <alignment horizontal="center" vertical="center" wrapText="1"/>
      <protection locked="0"/>
    </xf>
    <xf numFmtId="165" fontId="9" fillId="9" borderId="29"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9" fillId="0" borderId="0" xfId="0" applyFont="1" applyAlignment="1" applyProtection="1">
      <alignment horizontal="center" vertical="center"/>
      <protection locked="0"/>
    </xf>
    <xf numFmtId="0" fontId="3" fillId="9" borderId="1"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3" fillId="9" borderId="5"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4" fillId="0" borderId="17" xfId="0" applyFont="1" applyBorder="1" applyAlignment="1">
      <alignment horizontal="center" vertical="center"/>
    </xf>
    <xf numFmtId="0" fontId="9" fillId="0" borderId="20"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43" fontId="4" fillId="0" borderId="0" xfId="1" applyFont="1" applyAlignment="1">
      <alignment horizontal="center" vertical="center"/>
    </xf>
    <xf numFmtId="9" fontId="4" fillId="0" borderId="0" xfId="2" applyFont="1" applyAlignment="1">
      <alignment horizontal="center" vertical="center"/>
    </xf>
    <xf numFmtId="0" fontId="7" fillId="0" borderId="0" xfId="0" applyFont="1" applyAlignment="1">
      <alignment horizontal="center" vertical="center"/>
    </xf>
    <xf numFmtId="0" fontId="9" fillId="0" borderId="34" xfId="0" applyFont="1" applyBorder="1" applyAlignment="1" applyProtection="1">
      <alignment horizontal="center" vertical="center"/>
      <protection locked="0"/>
    </xf>
    <xf numFmtId="43" fontId="9" fillId="0" borderId="34" xfId="1" applyFont="1" applyBorder="1" applyAlignment="1" applyProtection="1">
      <alignment horizontal="center" vertical="center"/>
      <protection locked="0"/>
    </xf>
    <xf numFmtId="43" fontId="9" fillId="0" borderId="0" xfId="1" applyFont="1" applyAlignment="1" applyProtection="1">
      <alignment horizontal="center" vertical="center"/>
      <protection locked="0"/>
    </xf>
    <xf numFmtId="43" fontId="9" fillId="0" borderId="23" xfId="1" applyFont="1" applyBorder="1" applyAlignment="1" applyProtection="1">
      <alignment horizontal="center" vertical="center" wrapText="1"/>
      <protection locked="0"/>
    </xf>
    <xf numFmtId="3" fontId="9" fillId="0" borderId="23" xfId="1" applyNumberFormat="1" applyFont="1" applyBorder="1" applyAlignment="1" applyProtection="1">
      <alignment horizontal="center" vertical="center" wrapText="1"/>
      <protection locked="0"/>
    </xf>
    <xf numFmtId="166" fontId="9" fillId="0" borderId="23" xfId="0" applyNumberFormat="1" applyFont="1" applyBorder="1" applyAlignment="1" applyProtection="1">
      <alignment horizontal="center" vertical="center" wrapText="1" readingOrder="1"/>
      <protection locked="0"/>
    </xf>
    <xf numFmtId="166" fontId="9" fillId="0" borderId="29" xfId="0" applyNumberFormat="1" applyFont="1" applyBorder="1" applyAlignment="1" applyProtection="1">
      <alignment horizontal="center" vertical="center" wrapText="1" readingOrder="1"/>
      <protection locked="0"/>
    </xf>
    <xf numFmtId="167" fontId="9" fillId="7" borderId="21" xfId="0" applyNumberFormat="1" applyFont="1" applyFill="1" applyBorder="1" applyAlignment="1" applyProtection="1">
      <alignment horizontal="center" vertical="center" wrapText="1" readingOrder="1"/>
      <protection locked="0"/>
    </xf>
    <xf numFmtId="43" fontId="9" fillId="0" borderId="34" xfId="1" applyFont="1" applyFill="1" applyBorder="1" applyAlignment="1" applyProtection="1">
      <alignment horizontal="center" vertical="center"/>
      <protection locked="0"/>
    </xf>
    <xf numFmtId="43" fontId="4" fillId="0" borderId="0" xfId="0" applyNumberFormat="1" applyFont="1" applyAlignment="1">
      <alignment horizontal="center" vertical="center"/>
    </xf>
    <xf numFmtId="3" fontId="19" fillId="0" borderId="41" xfId="0" applyNumberFormat="1" applyFont="1" applyBorder="1" applyAlignment="1">
      <alignment horizontal="center" vertical="center" wrapText="1"/>
    </xf>
    <xf numFmtId="43" fontId="19" fillId="0" borderId="41" xfId="0" applyNumberFormat="1" applyFont="1" applyBorder="1" applyAlignment="1">
      <alignment horizontal="center" vertical="center" wrapText="1"/>
    </xf>
    <xf numFmtId="168" fontId="9" fillId="7" borderId="23" xfId="2" applyNumberFormat="1" applyFont="1" applyFill="1" applyBorder="1" applyAlignment="1" applyProtection="1">
      <alignment horizontal="center" vertical="center" wrapText="1" readingOrder="1"/>
      <protection locked="0"/>
    </xf>
    <xf numFmtId="0" fontId="8" fillId="0" borderId="0" xfId="0" applyFont="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6" fillId="4" borderId="17" xfId="0" applyFont="1" applyFill="1" applyBorder="1" applyAlignment="1">
      <alignment horizontal="center" vertical="center"/>
    </xf>
    <xf numFmtId="0" fontId="6" fillId="4" borderId="0" xfId="0" applyFont="1" applyFill="1" applyAlignment="1">
      <alignment horizontal="center" vertical="center"/>
    </xf>
    <xf numFmtId="0" fontId="6" fillId="4" borderId="18"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4" fillId="3" borderId="18"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0" xfId="0" applyFont="1" applyFill="1" applyAlignment="1">
      <alignment horizontal="center" vertical="center"/>
    </xf>
    <xf numFmtId="0" fontId="7" fillId="5" borderId="1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39" fontId="19" fillId="10" borderId="37" xfId="0" applyNumberFormat="1" applyFont="1" applyFill="1" applyBorder="1" applyAlignment="1">
      <alignment horizontal="center" vertical="center" wrapText="1" readingOrder="1"/>
    </xf>
    <xf numFmtId="0" fontId="18" fillId="0" borderId="38" xfId="0" applyFont="1" applyBorder="1"/>
    <xf numFmtId="168" fontId="9" fillId="0" borderId="23" xfId="2" applyNumberFormat="1" applyFont="1" applyFill="1" applyBorder="1" applyAlignment="1" applyProtection="1">
      <alignment horizontal="center" vertical="center" wrapText="1" readingOrder="1"/>
    </xf>
    <xf numFmtId="168" fontId="9" fillId="0" borderId="24" xfId="2" applyNumberFormat="1" applyFont="1" applyFill="1" applyBorder="1" applyAlignment="1" applyProtection="1">
      <alignment horizontal="center" vertical="center" wrapText="1" readingOrder="1"/>
    </xf>
    <xf numFmtId="0" fontId="12" fillId="8" borderId="23" xfId="0" applyFont="1" applyFill="1" applyBorder="1" applyAlignment="1">
      <alignment horizontal="center" vertical="center" wrapText="1" readingOrder="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39" fontId="19" fillId="0" borderId="39" xfId="0" applyNumberFormat="1" applyFont="1" applyBorder="1" applyAlignment="1">
      <alignment horizontal="center" vertical="center" wrapText="1" readingOrder="1"/>
    </xf>
    <xf numFmtId="0" fontId="18" fillId="0" borderId="40" xfId="0" applyFont="1" applyBorder="1"/>
    <xf numFmtId="0" fontId="17" fillId="0" borderId="0" xfId="0" applyFont="1" applyAlignment="1">
      <alignment horizontal="center" vertical="center" wrapText="1"/>
    </xf>
    <xf numFmtId="0" fontId="0" fillId="0" borderId="0" xfId="0"/>
    <xf numFmtId="0" fontId="18" fillId="0" borderId="36" xfId="0" applyFont="1" applyBorder="1"/>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3" xfId="0" applyFont="1" applyFill="1" applyBorder="1" applyAlignment="1">
      <alignment horizontal="center" vertical="center" wrapText="1" readingOrder="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7" fillId="5" borderId="17"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8" fillId="9" borderId="30"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8" fillId="9" borderId="32"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4"/>
        <color auto="1"/>
        <name val="Calibri"/>
        <scheme val="none"/>
      </font>
      <numFmt numFmtId="167" formatCode="[$-10409]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3" formatCode="#,##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4"/>
        <color auto="1"/>
        <name val="Calibri"/>
        <scheme val="none"/>
      </font>
      <numFmt numFmtId="35" formatCode="_(* #,##0.00_);_(* \(#,##0.00\);_(* &quot;-&quot;??_);_(@_)"/>
      <fill>
        <patternFill patternType="none">
          <fgColor indexed="64"/>
          <bgColor indexed="65"/>
        </patternFill>
      </fill>
      <alignment horizontal="center" vertical="center" textRotation="0" wrapText="1"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14"/>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tabSelected="1" zoomScale="85" zoomScaleNormal="85" zoomScaleSheetLayoutView="40" workbookViewId="0">
      <selection activeCell="B40" sqref="B40:J40"/>
    </sheetView>
  </sheetViews>
  <sheetFormatPr baseColWidth="10" defaultColWidth="11.42578125" defaultRowHeight="18.75" x14ac:dyDescent="0.25"/>
  <cols>
    <col min="1" max="1" width="28" style="13" customWidth="1"/>
    <col min="2" max="2" width="24.140625" style="13" customWidth="1"/>
    <col min="3" max="3" width="21.28515625" style="13" customWidth="1"/>
    <col min="4" max="4" width="22.7109375" style="13" customWidth="1"/>
    <col min="5" max="5" width="12.7109375" style="13" customWidth="1"/>
    <col min="6" max="6" width="19.85546875" style="13" customWidth="1"/>
    <col min="7" max="7" width="12.7109375" style="13" customWidth="1"/>
    <col min="8" max="8" width="22" style="13" customWidth="1"/>
    <col min="9" max="9" width="15.28515625" style="13" bestFit="1" customWidth="1"/>
    <col min="10" max="10" width="13.42578125" style="13" customWidth="1"/>
    <col min="11" max="11" width="11.42578125" style="13"/>
    <col min="12" max="12" width="13.7109375" style="12" bestFit="1" customWidth="1"/>
    <col min="13" max="13" width="11.42578125" style="12"/>
    <col min="14" max="14" width="22.5703125" style="12" customWidth="1"/>
    <col min="15" max="16384" width="11.42578125" style="12"/>
  </cols>
  <sheetData>
    <row r="1" spans="1:11" ht="19.5" thickBot="1" x14ac:dyDescent="0.3">
      <c r="A1" s="14"/>
      <c r="B1" s="52" t="s">
        <v>72</v>
      </c>
      <c r="C1" s="53"/>
      <c r="D1" s="53"/>
      <c r="E1" s="53"/>
      <c r="F1" s="53"/>
      <c r="G1" s="53"/>
      <c r="H1" s="53"/>
      <c r="I1" s="53"/>
      <c r="J1" s="54"/>
      <c r="K1" s="15"/>
    </row>
    <row r="2" spans="1:11" ht="38.25" thickBot="1" x14ac:dyDescent="0.3">
      <c r="A2" s="16"/>
      <c r="B2" s="55" t="s">
        <v>0</v>
      </c>
      <c r="C2" s="56"/>
      <c r="D2" s="55" t="s">
        <v>1</v>
      </c>
      <c r="E2" s="56"/>
      <c r="F2" s="56"/>
      <c r="G2" s="56"/>
      <c r="H2" s="57"/>
      <c r="I2" s="1" t="s">
        <v>2</v>
      </c>
      <c r="J2" s="2" t="s">
        <v>3</v>
      </c>
      <c r="K2" s="15"/>
    </row>
    <row r="3" spans="1:11" ht="19.5" thickBot="1" x14ac:dyDescent="0.3">
      <c r="A3" s="17"/>
      <c r="B3" s="58" t="s">
        <v>4</v>
      </c>
      <c r="C3" s="59"/>
      <c r="D3" s="58"/>
      <c r="E3" s="59"/>
      <c r="F3" s="59"/>
      <c r="G3" s="59"/>
      <c r="H3" s="60"/>
      <c r="I3" s="3">
        <v>45481</v>
      </c>
      <c r="J3" s="4"/>
      <c r="K3" s="15"/>
    </row>
    <row r="4" spans="1:11" x14ac:dyDescent="0.25">
      <c r="A4" s="61"/>
      <c r="B4" s="62"/>
      <c r="C4" s="62"/>
      <c r="D4" s="63"/>
      <c r="E4" s="63"/>
      <c r="F4" s="63"/>
      <c r="G4" s="63"/>
      <c r="H4" s="63"/>
      <c r="I4" s="62"/>
      <c r="J4" s="64"/>
      <c r="K4" s="15"/>
    </row>
    <row r="5" spans="1:11" ht="3" customHeight="1" x14ac:dyDescent="0.25">
      <c r="A5" s="46"/>
      <c r="B5" s="47"/>
      <c r="C5" s="47"/>
      <c r="D5" s="47"/>
      <c r="E5" s="47"/>
      <c r="F5" s="47"/>
      <c r="G5" s="47"/>
      <c r="H5" s="47"/>
      <c r="I5" s="47"/>
      <c r="J5" s="48"/>
      <c r="K5" s="15"/>
    </row>
    <row r="6" spans="1:11" x14ac:dyDescent="0.25">
      <c r="A6" s="43" t="s">
        <v>5</v>
      </c>
      <c r="B6" s="44"/>
      <c r="C6" s="44"/>
      <c r="D6" s="44"/>
      <c r="E6" s="44"/>
      <c r="F6" s="44"/>
      <c r="G6" s="44"/>
      <c r="H6" s="44"/>
      <c r="I6" s="44"/>
      <c r="J6" s="45"/>
      <c r="K6" s="15"/>
    </row>
    <row r="7" spans="1:11" x14ac:dyDescent="0.25">
      <c r="A7" s="49" t="s">
        <v>6</v>
      </c>
      <c r="B7" s="50"/>
      <c r="C7" s="50"/>
      <c r="D7" s="50"/>
      <c r="E7" s="50"/>
      <c r="F7" s="50"/>
      <c r="G7" s="50"/>
      <c r="H7" s="50"/>
      <c r="I7" s="50"/>
      <c r="J7" s="51"/>
      <c r="K7" s="15"/>
    </row>
    <row r="8" spans="1:11" ht="28.5" customHeight="1" x14ac:dyDescent="0.25">
      <c r="A8" s="18" t="s">
        <v>7</v>
      </c>
      <c r="B8" s="41" t="s">
        <v>46</v>
      </c>
      <c r="C8" s="41"/>
      <c r="D8" s="41"/>
      <c r="E8" s="41"/>
      <c r="F8" s="41"/>
      <c r="G8" s="41"/>
      <c r="H8" s="41"/>
      <c r="I8" s="41"/>
      <c r="J8" s="42"/>
      <c r="K8" s="15"/>
    </row>
    <row r="9" spans="1:11" ht="31.5" customHeight="1" x14ac:dyDescent="0.25">
      <c r="A9" s="18" t="s">
        <v>34</v>
      </c>
      <c r="B9" s="41" t="s">
        <v>47</v>
      </c>
      <c r="C9" s="41"/>
      <c r="D9" s="41"/>
      <c r="E9" s="41"/>
      <c r="F9" s="41"/>
      <c r="G9" s="41"/>
      <c r="H9" s="41"/>
      <c r="I9" s="41"/>
      <c r="J9" s="42"/>
      <c r="K9" s="15"/>
    </row>
    <row r="10" spans="1:11" ht="28.5" customHeight="1" x14ac:dyDescent="0.25">
      <c r="A10" s="18" t="s">
        <v>35</v>
      </c>
      <c r="B10" s="41" t="s">
        <v>48</v>
      </c>
      <c r="C10" s="41"/>
      <c r="D10" s="41"/>
      <c r="E10" s="41"/>
      <c r="F10" s="41"/>
      <c r="G10" s="41"/>
      <c r="H10" s="41"/>
      <c r="I10" s="41"/>
      <c r="J10" s="42"/>
      <c r="K10" s="15"/>
    </row>
    <row r="11" spans="1:11" ht="33.75" customHeight="1" x14ac:dyDescent="0.25">
      <c r="A11" s="18" t="s">
        <v>8</v>
      </c>
      <c r="B11" s="41" t="s">
        <v>49</v>
      </c>
      <c r="C11" s="41"/>
      <c r="D11" s="41"/>
      <c r="E11" s="41"/>
      <c r="F11" s="41"/>
      <c r="G11" s="41"/>
      <c r="H11" s="41"/>
      <c r="I11" s="41"/>
      <c r="J11" s="42"/>
    </row>
    <row r="12" spans="1:11" ht="53.25" customHeight="1" x14ac:dyDescent="0.25">
      <c r="A12" s="18" t="s">
        <v>9</v>
      </c>
      <c r="B12" s="41" t="s">
        <v>50</v>
      </c>
      <c r="C12" s="41"/>
      <c r="D12" s="41"/>
      <c r="E12" s="41"/>
      <c r="F12" s="41"/>
      <c r="G12" s="41"/>
      <c r="H12" s="41"/>
      <c r="I12" s="41"/>
      <c r="J12" s="42"/>
    </row>
    <row r="13" spans="1:11" x14ac:dyDescent="0.25">
      <c r="A13" s="43" t="s">
        <v>10</v>
      </c>
      <c r="B13" s="44"/>
      <c r="C13" s="44"/>
      <c r="D13" s="44"/>
      <c r="E13" s="44"/>
      <c r="F13" s="44"/>
      <c r="G13" s="44"/>
      <c r="H13" s="44"/>
      <c r="I13" s="44"/>
      <c r="J13" s="45"/>
    </row>
    <row r="14" spans="1:11" ht="27.75" customHeight="1" x14ac:dyDescent="0.25">
      <c r="A14" s="18" t="s">
        <v>11</v>
      </c>
      <c r="B14" s="5">
        <v>2</v>
      </c>
      <c r="C14" s="41" t="str">
        <f>IFERROR(VLOOKUP(B14,'[1]Validacion datos'!A2:B5,2,FALSE),"")</f>
        <v>DESARROLLO SOCIAL</v>
      </c>
      <c r="D14" s="41"/>
      <c r="E14" s="41"/>
      <c r="F14" s="41"/>
      <c r="G14" s="41"/>
      <c r="H14" s="41"/>
      <c r="I14" s="41"/>
      <c r="J14" s="42"/>
    </row>
    <row r="15" spans="1:11" ht="26.25" customHeight="1" x14ac:dyDescent="0.25">
      <c r="A15" s="18" t="s">
        <v>12</v>
      </c>
      <c r="B15" s="5">
        <v>2.1</v>
      </c>
      <c r="C15" s="41" t="str">
        <f>IFERROR(VLOOKUP(B15,'[1]Validacion datos'!A8:B26,2,FALSE),"")</f>
        <v>Educación de calidad para todos y todas</v>
      </c>
      <c r="D15" s="41"/>
      <c r="E15" s="41"/>
      <c r="F15" s="41"/>
      <c r="G15" s="41"/>
      <c r="H15" s="41"/>
      <c r="I15" s="41"/>
      <c r="J15" s="42"/>
    </row>
    <row r="16" spans="1:11" ht="22.5" customHeight="1" x14ac:dyDescent="0.25">
      <c r="A16" s="18" t="s">
        <v>13</v>
      </c>
      <c r="B16" s="5" t="s">
        <v>51</v>
      </c>
      <c r="C16" s="41" t="str">
        <f>IFERROR(VLOOKUP(B16,'[1]Validacion datos'!D8:E64,2,FALSE),"")</f>
        <v>Implantar y garantizar un sistema educativo nacional de calidad</v>
      </c>
      <c r="D16" s="41"/>
      <c r="E16" s="41"/>
      <c r="F16" s="41"/>
      <c r="G16" s="41"/>
      <c r="H16" s="41"/>
      <c r="I16" s="41"/>
      <c r="J16" s="42"/>
    </row>
    <row r="17" spans="1:14" x14ac:dyDescent="0.25">
      <c r="A17" s="43" t="s">
        <v>14</v>
      </c>
      <c r="B17" s="44"/>
      <c r="C17" s="44"/>
      <c r="D17" s="44"/>
      <c r="E17" s="44"/>
      <c r="F17" s="44"/>
      <c r="G17" s="44"/>
      <c r="H17" s="44"/>
      <c r="I17" s="44"/>
      <c r="J17" s="45"/>
    </row>
    <row r="18" spans="1:14" ht="29.25" customHeight="1" x14ac:dyDescent="0.25">
      <c r="A18" s="18" t="s">
        <v>15</v>
      </c>
      <c r="B18" s="41" t="s">
        <v>52</v>
      </c>
      <c r="C18" s="41"/>
      <c r="D18" s="41"/>
      <c r="E18" s="41"/>
      <c r="F18" s="41"/>
      <c r="G18" s="41"/>
      <c r="H18" s="41"/>
      <c r="I18" s="41"/>
      <c r="J18" s="42"/>
    </row>
    <row r="19" spans="1:14" ht="57" customHeight="1" x14ac:dyDescent="0.25">
      <c r="A19" s="19" t="s">
        <v>16</v>
      </c>
      <c r="B19" s="41" t="s">
        <v>53</v>
      </c>
      <c r="C19" s="41"/>
      <c r="D19" s="41"/>
      <c r="E19" s="41"/>
      <c r="F19" s="41"/>
      <c r="G19" s="41"/>
      <c r="H19" s="41"/>
      <c r="I19" s="41"/>
      <c r="J19" s="42"/>
    </row>
    <row r="20" spans="1:14" ht="34.5" customHeight="1" x14ac:dyDescent="0.25">
      <c r="A20" s="19" t="s">
        <v>67</v>
      </c>
      <c r="B20" s="41" t="s">
        <v>54</v>
      </c>
      <c r="C20" s="41"/>
      <c r="D20" s="41"/>
      <c r="E20" s="41"/>
      <c r="F20" s="41"/>
      <c r="G20" s="41"/>
      <c r="H20" s="41"/>
      <c r="I20" s="41"/>
      <c r="J20" s="42"/>
    </row>
    <row r="21" spans="1:14" ht="39" customHeight="1" x14ac:dyDescent="0.25">
      <c r="A21" s="19" t="s">
        <v>36</v>
      </c>
      <c r="B21" s="80" t="s">
        <v>75</v>
      </c>
      <c r="C21" s="81"/>
      <c r="D21" s="81"/>
      <c r="E21" s="81"/>
      <c r="F21" s="81"/>
      <c r="G21" s="81"/>
      <c r="H21" s="81"/>
      <c r="I21" s="81"/>
      <c r="J21" s="82"/>
      <c r="K21" s="15"/>
    </row>
    <row r="22" spans="1:14" x14ac:dyDescent="0.25">
      <c r="A22" s="43" t="s">
        <v>17</v>
      </c>
      <c r="B22" s="44"/>
      <c r="C22" s="44"/>
      <c r="D22" s="44"/>
      <c r="E22" s="44"/>
      <c r="F22" s="44"/>
      <c r="G22" s="44"/>
      <c r="H22" s="44"/>
      <c r="I22" s="44"/>
      <c r="J22" s="45"/>
    </row>
    <row r="23" spans="1:14" x14ac:dyDescent="0.25">
      <c r="A23" s="49" t="s">
        <v>18</v>
      </c>
      <c r="B23" s="50"/>
      <c r="C23" s="50"/>
      <c r="D23" s="50"/>
      <c r="E23" s="50"/>
      <c r="F23" s="50"/>
      <c r="G23" s="50"/>
      <c r="H23" s="50"/>
      <c r="I23" s="50"/>
      <c r="J23" s="51"/>
      <c r="K23" s="15"/>
    </row>
    <row r="24" spans="1:14" ht="15" customHeight="1" x14ac:dyDescent="0.25">
      <c r="A24" s="83" t="s">
        <v>19</v>
      </c>
      <c r="B24" s="84"/>
      <c r="C24" s="85" t="s">
        <v>20</v>
      </c>
      <c r="D24" s="87"/>
      <c r="E24" s="87"/>
      <c r="F24" s="87" t="s">
        <v>21</v>
      </c>
      <c r="G24" s="87"/>
      <c r="H24" s="84"/>
      <c r="I24" s="85" t="s">
        <v>22</v>
      </c>
      <c r="J24" s="86"/>
    </row>
    <row r="25" spans="1:14" ht="30.6" customHeight="1" x14ac:dyDescent="0.25">
      <c r="A25" s="71">
        <v>2948228959</v>
      </c>
      <c r="B25" s="72"/>
      <c r="C25" s="78">
        <v>2948228959</v>
      </c>
      <c r="D25" s="79"/>
      <c r="E25" s="72"/>
      <c r="F25" s="78">
        <v>1087021599.74</v>
      </c>
      <c r="G25" s="79"/>
      <c r="H25" s="72"/>
      <c r="I25" s="73">
        <f>+F25/C25</f>
        <v>0.3687032502756174</v>
      </c>
      <c r="J25" s="74"/>
    </row>
    <row r="26" spans="1:14" x14ac:dyDescent="0.25">
      <c r="A26" s="49" t="s">
        <v>23</v>
      </c>
      <c r="B26" s="50"/>
      <c r="C26" s="50"/>
      <c r="D26" s="50"/>
      <c r="E26" s="50"/>
      <c r="F26" s="50"/>
      <c r="G26" s="50"/>
      <c r="H26" s="50"/>
      <c r="I26" s="50"/>
      <c r="J26" s="51"/>
      <c r="K26" s="15"/>
    </row>
    <row r="27" spans="1:14" x14ac:dyDescent="0.25">
      <c r="A27" s="20"/>
      <c r="B27" s="12"/>
      <c r="C27" s="75" t="s">
        <v>45</v>
      </c>
      <c r="D27" s="76"/>
      <c r="E27" s="75" t="s">
        <v>71</v>
      </c>
      <c r="F27" s="76"/>
      <c r="G27" s="75" t="s">
        <v>70</v>
      </c>
      <c r="H27" s="75"/>
      <c r="I27" s="75" t="s">
        <v>24</v>
      </c>
      <c r="J27" s="77"/>
    </row>
    <row r="28" spans="1:14" ht="56.25" x14ac:dyDescent="0.25">
      <c r="A28" s="6" t="s">
        <v>25</v>
      </c>
      <c r="B28" s="7" t="s">
        <v>26</v>
      </c>
      <c r="C28" s="7" t="s">
        <v>37</v>
      </c>
      <c r="D28" s="7" t="s">
        <v>38</v>
      </c>
      <c r="E28" s="7" t="s">
        <v>39</v>
      </c>
      <c r="F28" s="7" t="s">
        <v>40</v>
      </c>
      <c r="G28" s="7" t="s">
        <v>41</v>
      </c>
      <c r="H28" s="7" t="s">
        <v>42</v>
      </c>
      <c r="I28" s="7" t="s">
        <v>43</v>
      </c>
      <c r="J28" s="8" t="s">
        <v>44</v>
      </c>
      <c r="N28" s="37"/>
    </row>
    <row r="29" spans="1:14" ht="131.25" x14ac:dyDescent="0.25">
      <c r="A29" s="21" t="s">
        <v>55</v>
      </c>
      <c r="B29" s="9" t="s">
        <v>56</v>
      </c>
      <c r="C29" s="38">
        <v>3420</v>
      </c>
      <c r="D29" s="39">
        <v>1493442986.25</v>
      </c>
      <c r="E29" s="32">
        <v>3300</v>
      </c>
      <c r="F29" s="31">
        <v>662361409.01999998</v>
      </c>
      <c r="G29" s="10">
        <v>3275</v>
      </c>
      <c r="H29" s="33">
        <v>621336903.05999994</v>
      </c>
      <c r="I29" s="40">
        <f>IF(G29&gt;0,G29/E29,0)</f>
        <v>0.99242424242424243</v>
      </c>
      <c r="J29" s="35">
        <f t="shared" ref="J29" si="0">IF(H29&gt;0,H29/F29,0)</f>
        <v>0.93806326062881884</v>
      </c>
    </row>
    <row r="30" spans="1:14" ht="93.75" x14ac:dyDescent="0.25">
      <c r="A30" s="22" t="s">
        <v>57</v>
      </c>
      <c r="B30" s="23" t="s">
        <v>58</v>
      </c>
      <c r="C30" s="38">
        <v>5200</v>
      </c>
      <c r="D30" s="39">
        <v>19464779.93</v>
      </c>
      <c r="E30" s="32">
        <v>2200</v>
      </c>
      <c r="F30" s="31">
        <v>8898168.3000000007</v>
      </c>
      <c r="G30" s="11">
        <v>2718</v>
      </c>
      <c r="H30" s="34">
        <v>7124999.8499999996</v>
      </c>
      <c r="I30" s="40">
        <f>IF(G30&gt;0,G30/E30,0)</f>
        <v>1.2354545454545454</v>
      </c>
      <c r="J30" s="35">
        <f>IF(H30&gt;0,H30/F30,0)</f>
        <v>0.800726577626094</v>
      </c>
      <c r="N30" s="33"/>
    </row>
    <row r="31" spans="1:14" x14ac:dyDescent="0.25">
      <c r="A31" s="43" t="s">
        <v>27</v>
      </c>
      <c r="B31" s="44"/>
      <c r="C31" s="44"/>
      <c r="D31" s="44"/>
      <c r="E31" s="44"/>
      <c r="F31" s="44"/>
      <c r="G31" s="44"/>
      <c r="H31" s="44"/>
      <c r="I31" s="44"/>
      <c r="J31" s="45"/>
    </row>
    <row r="32" spans="1:14" x14ac:dyDescent="0.25">
      <c r="A32" s="49" t="s">
        <v>28</v>
      </c>
      <c r="B32" s="50"/>
      <c r="C32" s="50"/>
      <c r="D32" s="50"/>
      <c r="E32" s="50"/>
      <c r="F32" s="50"/>
      <c r="G32" s="50"/>
      <c r="H32" s="50"/>
      <c r="I32" s="50"/>
      <c r="J32" s="51"/>
      <c r="K32" s="15"/>
    </row>
    <row r="33" spans="1:17" x14ac:dyDescent="0.25">
      <c r="A33" s="24" t="s">
        <v>29</v>
      </c>
      <c r="B33" s="65" t="s">
        <v>59</v>
      </c>
      <c r="C33" s="65"/>
      <c r="D33" s="65"/>
      <c r="E33" s="65"/>
      <c r="F33" s="65"/>
      <c r="G33" s="65"/>
      <c r="H33" s="65"/>
      <c r="I33" s="65"/>
      <c r="J33" s="66"/>
    </row>
    <row r="34" spans="1:17" ht="37.5" x14ac:dyDescent="0.25">
      <c r="A34" s="24" t="s">
        <v>30</v>
      </c>
      <c r="B34" s="67" t="s">
        <v>60</v>
      </c>
      <c r="C34" s="67"/>
      <c r="D34" s="67"/>
      <c r="E34" s="67"/>
      <c r="F34" s="67"/>
      <c r="G34" s="67"/>
      <c r="H34" s="67"/>
      <c r="I34" s="67"/>
      <c r="J34" s="68"/>
    </row>
    <row r="35" spans="1:17" ht="54.75" customHeight="1" x14ac:dyDescent="0.25">
      <c r="A35" s="24" t="s">
        <v>31</v>
      </c>
      <c r="B35" s="67" t="s">
        <v>79</v>
      </c>
      <c r="C35" s="67"/>
      <c r="D35" s="67"/>
      <c r="E35" s="67"/>
      <c r="F35" s="67"/>
      <c r="G35" s="67"/>
      <c r="H35" s="67"/>
      <c r="I35" s="67"/>
      <c r="J35" s="68"/>
      <c r="K35" s="91"/>
      <c r="L35" s="89"/>
      <c r="M35" s="89"/>
      <c r="N35" s="89"/>
      <c r="O35" s="89"/>
      <c r="P35" s="89"/>
      <c r="Q35" s="89"/>
    </row>
    <row r="36" spans="1:17" ht="63" customHeight="1" x14ac:dyDescent="0.25">
      <c r="A36" s="24" t="s">
        <v>32</v>
      </c>
      <c r="B36" s="69" t="s">
        <v>76</v>
      </c>
      <c r="C36" s="69"/>
      <c r="D36" s="69"/>
      <c r="E36" s="69"/>
      <c r="F36" s="69"/>
      <c r="G36" s="69"/>
      <c r="H36" s="69"/>
      <c r="I36" s="69"/>
      <c r="J36" s="70"/>
    </row>
    <row r="37" spans="1:17" ht="22.5" customHeight="1" x14ac:dyDescent="0.25">
      <c r="A37" s="24" t="s">
        <v>29</v>
      </c>
      <c r="B37" s="99" t="s">
        <v>57</v>
      </c>
      <c r="C37" s="99"/>
      <c r="D37" s="99"/>
      <c r="E37" s="99"/>
      <c r="F37" s="99"/>
      <c r="G37" s="99"/>
      <c r="H37" s="99"/>
      <c r="I37" s="99"/>
      <c r="J37" s="100"/>
    </row>
    <row r="38" spans="1:17" ht="37.5" x14ac:dyDescent="0.25">
      <c r="A38" s="24" t="s">
        <v>30</v>
      </c>
      <c r="B38" s="69" t="s">
        <v>61</v>
      </c>
      <c r="C38" s="69"/>
      <c r="D38" s="69"/>
      <c r="E38" s="69"/>
      <c r="F38" s="69"/>
      <c r="G38" s="69"/>
      <c r="H38" s="69"/>
      <c r="I38" s="69"/>
      <c r="J38" s="70"/>
    </row>
    <row r="39" spans="1:17" ht="30" customHeight="1" x14ac:dyDescent="0.25">
      <c r="A39" s="24" t="s">
        <v>31</v>
      </c>
      <c r="B39" s="69" t="s">
        <v>80</v>
      </c>
      <c r="C39" s="69"/>
      <c r="D39" s="69"/>
      <c r="E39" s="69"/>
      <c r="F39" s="69"/>
      <c r="G39" s="69"/>
      <c r="H39" s="69"/>
      <c r="I39" s="69"/>
      <c r="J39" s="70"/>
      <c r="L39" s="25"/>
      <c r="M39" s="26"/>
      <c r="N39" s="26"/>
    </row>
    <row r="40" spans="1:17" ht="134.25" customHeight="1" x14ac:dyDescent="0.25">
      <c r="A40" s="24" t="s">
        <v>32</v>
      </c>
      <c r="B40" s="69" t="s">
        <v>78</v>
      </c>
      <c r="C40" s="69"/>
      <c r="D40" s="69"/>
      <c r="E40" s="69"/>
      <c r="F40" s="69"/>
      <c r="G40" s="69"/>
      <c r="H40" s="69"/>
      <c r="I40" s="69"/>
      <c r="J40" s="70"/>
    </row>
    <row r="41" spans="1:17" x14ac:dyDescent="0.25">
      <c r="A41" s="43" t="s">
        <v>68</v>
      </c>
      <c r="B41" s="44"/>
      <c r="C41" s="44"/>
      <c r="D41" s="44"/>
      <c r="E41" s="44"/>
      <c r="F41" s="44"/>
      <c r="G41" s="44"/>
      <c r="H41" s="44"/>
      <c r="I41" s="44"/>
      <c r="J41" s="45"/>
    </row>
    <row r="42" spans="1:17" x14ac:dyDescent="0.25">
      <c r="A42" s="92" t="s">
        <v>33</v>
      </c>
      <c r="B42" s="93"/>
      <c r="C42" s="93"/>
      <c r="D42" s="93"/>
      <c r="E42" s="93"/>
      <c r="F42" s="93"/>
      <c r="G42" s="93"/>
      <c r="H42" s="93"/>
      <c r="I42" s="93"/>
      <c r="J42" s="94"/>
      <c r="K42" s="15"/>
      <c r="L42" s="27"/>
    </row>
    <row r="43" spans="1:17" ht="75" customHeight="1" x14ac:dyDescent="0.25">
      <c r="A43" s="95" t="s">
        <v>77</v>
      </c>
      <c r="B43" s="96"/>
      <c r="C43" s="96"/>
      <c r="D43" s="96"/>
      <c r="E43" s="96"/>
      <c r="F43" s="96"/>
      <c r="G43" s="96"/>
      <c r="H43" s="96"/>
      <c r="I43" s="96"/>
      <c r="J43" s="97"/>
    </row>
    <row r="44" spans="1:17" ht="34.15" customHeight="1" x14ac:dyDescent="0.25">
      <c r="A44" s="98" t="s">
        <v>69</v>
      </c>
      <c r="B44" s="98"/>
      <c r="C44" s="98"/>
      <c r="D44" s="98"/>
      <c r="E44" s="98"/>
      <c r="F44" s="98"/>
      <c r="G44" s="98"/>
      <c r="H44" s="98"/>
      <c r="I44" s="98"/>
      <c r="J44" s="98"/>
    </row>
    <row r="47" spans="1:17" x14ac:dyDescent="0.25">
      <c r="A47" s="28" t="s">
        <v>62</v>
      </c>
      <c r="B47" s="29">
        <f>A25</f>
        <v>2948228959</v>
      </c>
    </row>
    <row r="48" spans="1:17" x14ac:dyDescent="0.25">
      <c r="A48" s="28" t="s">
        <v>63</v>
      </c>
      <c r="B48" s="29">
        <f>C25</f>
        <v>2948228959</v>
      </c>
    </row>
    <row r="49" spans="1:9" x14ac:dyDescent="0.25">
      <c r="A49" s="28" t="s">
        <v>64</v>
      </c>
      <c r="B49" s="36">
        <f>+F25</f>
        <v>1087021599.74</v>
      </c>
    </row>
    <row r="50" spans="1:9" x14ac:dyDescent="0.25">
      <c r="G50" s="89"/>
      <c r="H50" s="89"/>
      <c r="I50" s="89"/>
    </row>
    <row r="51" spans="1:9" x14ac:dyDescent="0.25">
      <c r="C51" s="90" t="s">
        <v>66</v>
      </c>
      <c r="D51" s="90"/>
      <c r="E51" s="90"/>
      <c r="G51" s="90" t="s">
        <v>74</v>
      </c>
      <c r="H51" s="90"/>
      <c r="I51" s="90"/>
    </row>
    <row r="52" spans="1:9" x14ac:dyDescent="0.25">
      <c r="B52" s="30"/>
      <c r="C52" s="88" t="s">
        <v>65</v>
      </c>
      <c r="D52" s="88"/>
      <c r="E52" s="88"/>
      <c r="G52" s="88" t="s">
        <v>73</v>
      </c>
      <c r="H52" s="88"/>
      <c r="I52" s="88"/>
    </row>
    <row r="53" spans="1:9" x14ac:dyDescent="0.25">
      <c r="B53" s="30"/>
    </row>
    <row r="54" spans="1:9" x14ac:dyDescent="0.25">
      <c r="B54" s="30"/>
    </row>
    <row r="55" spans="1:9" x14ac:dyDescent="0.25">
      <c r="B55" s="30"/>
    </row>
    <row r="56" spans="1:9" x14ac:dyDescent="0.25">
      <c r="B56" s="30"/>
    </row>
    <row r="57" spans="1:9" x14ac:dyDescent="0.25">
      <c r="B57" s="30"/>
    </row>
    <row r="58" spans="1:9" x14ac:dyDescent="0.25">
      <c r="B58" s="30"/>
    </row>
    <row r="59" spans="1:9" x14ac:dyDescent="0.25">
      <c r="B59" s="30"/>
    </row>
  </sheetData>
  <mergeCells count="58">
    <mergeCell ref="C52:E52"/>
    <mergeCell ref="G52:I52"/>
    <mergeCell ref="G50:I50"/>
    <mergeCell ref="G51:I51"/>
    <mergeCell ref="K35:Q35"/>
    <mergeCell ref="A41:J41"/>
    <mergeCell ref="A42:J42"/>
    <mergeCell ref="A43:J43"/>
    <mergeCell ref="A44:J44"/>
    <mergeCell ref="B37:J37"/>
    <mergeCell ref="B38:J38"/>
    <mergeCell ref="B39:J39"/>
    <mergeCell ref="B40:J40"/>
    <mergeCell ref="C51:E51"/>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B33:J33"/>
    <mergeCell ref="B34:J34"/>
    <mergeCell ref="B35:J35"/>
    <mergeCell ref="B36:J36"/>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 type="noConversion"/>
  <dataValidations xWindow="1374" yWindow="528" count="16">
    <dataValidation allowBlank="1" showInputMessage="1" showErrorMessage="1" prompt="Monto ejecutado en el trimestre" sqref="H28:H30 N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D28" xr:uid="{00000000-0002-0000-0000-000002000000}"/>
    <dataValidation allowBlank="1" showInputMessage="1" showErrorMessage="1" prompt="Meta anual del indicador" sqref="E28 C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51181102362204722" right="0.51181102362204722" top="0.55118110236220474" bottom="0.55118110236220474" header="0.31496062992125984" footer="0.31496062992125984"/>
  <pageSetup scale="41"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Ronald Rodriguez</cp:lastModifiedBy>
  <cp:lastPrinted>2024-07-09T15:40:50Z</cp:lastPrinted>
  <dcterms:created xsi:type="dcterms:W3CDTF">2021-03-22T15:50:10Z</dcterms:created>
  <dcterms:modified xsi:type="dcterms:W3CDTF">2024-07-09T15:40:59Z</dcterms:modified>
</cp:coreProperties>
</file>