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pedro.delvillar\Desktop\Pedro\"/>
    </mc:Choice>
  </mc:AlternateContent>
  <xr:revisionPtr revIDLastSave="0" documentId="13_ncr:1_{DBDED570-5BC6-44CD-81AB-48A987EE2407}" xr6:coauthVersionLast="47" xr6:coauthVersionMax="47" xr10:uidLastSave="{00000000-0000-0000-0000-000000000000}"/>
  <bookViews>
    <workbookView xWindow="-120" yWindow="-120" windowWidth="29040" windowHeight="15840" xr2:uid="{00000000-000D-0000-FFFF-FFFF00000000}"/>
  </bookViews>
  <sheets>
    <sheet name="Hoja1" sheetId="1" r:id="rId1"/>
  </sheets>
  <externalReferences>
    <externalReference r:id="rId2"/>
  </externalReferences>
  <definedNames>
    <definedName name="_xlnm.Print_Area" localSheetId="0">Hoja1!$A$1:$J$54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5" i="1" l="1"/>
  <c r="C16" i="1" l="1"/>
  <c r="J30" i="1" l="1"/>
  <c r="I30" i="1"/>
  <c r="J29" i="1"/>
  <c r="I29" i="1"/>
  <c r="C15" i="1" l="1"/>
  <c r="C14" i="1"/>
</calcChain>
</file>

<file path=xl/sharedStrings.xml><?xml version="1.0" encoding="utf-8"?>
<sst xmlns="http://schemas.openxmlformats.org/spreadsheetml/2006/main" count="84" uniqueCount="79">
  <si>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</si>
  <si>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</si>
  <si>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</si>
  <si>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</si>
  <si>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</si>
  <si>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</si>
  <si>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</si>
  <si>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</si>
  <si>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</si>
  <si>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</si>
  <si>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</si>
  <si>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</si>
  <si>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</si>
  <si>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</si>
  <si>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</si>
  <si>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</si>
  <si>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</si>
  <si>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</si>
  <si>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</si>
  <si>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</si>
  <si>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</si>
  <si>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</si>
  <si>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</si>
  <si>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</si>
  <si>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</si>
  <si>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</si>
  <si>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</si>
  <si>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</si>
  <si>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</si>
  <si>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</si>
  <si>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</si>
  <si>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</si>
  <si>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</si>
  <si>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</si>
  <si>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</si>
  <si>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</si>
  <si>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</si>
  <si>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</si>
  <si>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</si>
  <si>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</si>
  <si>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</si>
  <si>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</si>
  <si>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</si>
  <si>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</si>
  <si>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</si>
  <si>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</si>
  <si>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0206 - MINISTERIO DE EDUCACIÓN</t>
  </si>
  <si>
    <t>01 - MINISTERIO DE EDUCACION</t>
  </si>
  <si>
    <t xml:space="preserve">0008 - INSTITUTO SUPERIOR DE FORMACION DOCENTE  </t>
  </si>
  <si>
    <t>Contribuir con la calidad del sistema educativo dominicano preuniversitario mediante la formación integral de profesionales de la Educación.</t>
  </si>
  <si>
    <t>Ser la institución de educación superior de referencia en la formación de profesionales de la educación de excelencia, con programas acreditados que aseguran la calidad de los aprendizajes y la transformación efectiva del sistema educativo dominicano.</t>
  </si>
  <si>
    <t>2.1.1</t>
  </si>
  <si>
    <t>18 - Formación y desarrollo de la carrera docente</t>
  </si>
  <si>
    <t>Formar, integrar y actualizar de forma permanente en el sistema educativo preuniversitario, una nueva generación de docentes de excelencia, para mejorar las competencias de la población estudiantil dominicana.</t>
  </si>
  <si>
    <t xml:space="preserve"> Bachilleres menores de 25 años</t>
  </si>
  <si>
    <t>5893 - Bachilleres menores de 25 años cursando en el programa de Formación Docente de Excelencia a nivel de grado</t>
  </si>
  <si>
    <t>Cantidad de estudiantes beneficiados con el programa de Formación Docente de Excelencia a nivel de grado</t>
  </si>
  <si>
    <t>5894 - Comunidades aledañas a los recintos participan de los programas de extensión</t>
  </si>
  <si>
    <t>Cantidad de comunitarios beneficiados de los programas de extensión</t>
  </si>
  <si>
    <t>5893- Bachilleres menores de 25 años cursando en el programa de Formación Docente de Excelencia a nivel de grado.</t>
  </si>
  <si>
    <t>Formar docentes de excelencia para ser incorporados al sistema educativo dominicano.</t>
  </si>
  <si>
    <t>Fortalecer el vinculo universidad-comunidad mediante programas de impacto social y sectorial</t>
  </si>
  <si>
    <t>Mejorar el desempeño de los estudiantes de la carrera de educación de 0 en 2017 a 8,500 en el 2022, como consecuencia de la implementación del Programa Docentes de Excelencia</t>
  </si>
  <si>
    <t>Presupuesto Aprobado</t>
  </si>
  <si>
    <t>Presupuesto Modificado</t>
  </si>
  <si>
    <t>Total Devengado</t>
  </si>
  <si>
    <t>Directora Planificación y Desarrollo</t>
  </si>
  <si>
    <t>Arlys M. Pérez</t>
  </si>
  <si>
    <r>
      <t>Beneficiarios:</t>
    </r>
    <r>
      <rPr>
        <sz val="14"/>
        <color rgb="FF000000"/>
        <rFont val="Century Gothic"/>
        <family val="2"/>
      </rPr>
      <t xml:space="preserve"> </t>
    </r>
  </si>
  <si>
    <r>
      <t xml:space="preserve">VI. </t>
    </r>
    <r>
      <rPr>
        <b/>
        <sz val="14"/>
        <color theme="0"/>
        <rFont val="Century Gothic"/>
        <family val="2"/>
      </rPr>
      <t>Oportunidades de Mejora</t>
    </r>
  </si>
  <si>
    <r>
      <rPr>
        <b/>
        <sz val="14"/>
        <rFont val="Calibri"/>
        <family val="2"/>
      </rPr>
      <t>Nota:</t>
    </r>
    <r>
      <rPr>
        <sz val="14"/>
        <rFont val="Calibri"/>
        <family val="2"/>
      </rPr>
      <t xml:space="preserve"> Las secciones III, IV, V y VI deben ser repetidas, la misma cantidad de programas sustantivos (codificados desde 11 al 95) que tenga la unidad ejecutora</t>
    </r>
  </si>
  <si>
    <t>Programación Trimestral</t>
  </si>
  <si>
    <t>Ejecución Trimestral</t>
  </si>
  <si>
    <t>A sabiendas de las consecuencias de la virtualidad o semipresencialidad en las escuelas en la captación de estudiantes para el ISFODOSU, se han retomado las acciones con las escuelas y se ha intensificado el uso de medios digitales para fortalecer la presencia de la institución en internet</t>
  </si>
  <si>
    <t>La meta física programada de este producto fue de 451 bachilleres y la la ejecución 287.  Consecuentemente, la desviación presentada de un 63.6%.  Esta desviación se debe a  retos que enfrentan los aspirantes para ingresar al Programa de Formación Docente al tomar las pruebas de admisión  de Orientacion y Medición Académica (POMA) y de Actitud Académica (PAA). Específicamente, de 639 candidatos que tomaron las pruebas, 296 (46%) aprobaron y se inscribieron 287. La Meta financiera programa fue de RD$353M, y la ejecución de RD$344M, consecuentemente, el porcentaje de ejecución fue de 97.4%, con una desviación de 2.6%.</t>
  </si>
  <si>
    <t>La meta física programada de este producto fue de 400 participantes para un 100% ejecutado. La meta financiera programada fue de RD$8M, y la ejecución de RD$3M, para una desviación de un 37.91%.  Debido a que la ubicación de las comunidades beneficiarias de nuestros servicios de extensión en el 2022 en su mayoría están próximos a los recintos, y a que la mayor parte de las capacitaciones fueron migradas a la virtualidad o semipresencialidad para mitigar los efectos de la postpandemia que aún impactaba al país en el primestre del año, además de que las capacitaciones en la modalidad presencial se ejecutaron en horarios que no requerían incurrir en gastos de alimentación y viáticos,  el presupuesto se impactó con una reducción financiera significativa.</t>
  </si>
  <si>
    <t>Logramos formar un total de 287 en el programa de Formación Docente de Excelencia a nivel de grado.</t>
  </si>
  <si>
    <t xml:space="preserve">Para este producto, se logró  beneficiar 400 comunitarios, para un 100% de la meta trimestral.  </t>
  </si>
  <si>
    <t>Programación Indicativa Trimestre octubre-diciembre de las Metas Físicas-Financieras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</si>
</sst>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17" x14ac:knownFonts="1">
    <font>
      <sz val="11"/>
      <color theme="1"/>
      <name val="Calibri"/>
      <family val="2"/>
      <scheme val="minor"/>
    </font>
    <font>
      <sz val="11"/>
      <color theme="1"/>
      <name val="Calibri"/>
      <family val="2"/>
      <scheme val="minor"/>
    </font>
    <font>
      <sz val="8"/>
      <name val="Calibri"/>
      <family val="2"/>
      <scheme val="minor"/>
    </font>
    <font>
      <b/>
      <sz val="14"/>
      <color rgb="FF000000"/>
      <name val="Calibri"/>
      <family val="2"/>
      <scheme val="minor"/>
    </font>
    <font>
      <sz val="14"/>
      <color theme="1"/>
      <name val="Calibri"/>
      <family val="2"/>
      <scheme val="minor"/>
    </font>
    <font>
      <sz val="14"/>
      <color rgb="FF000000"/>
      <name val="Calibri"/>
      <family val="2"/>
      <scheme val="minor"/>
    </font>
    <font>
      <b/>
      <sz val="14"/>
      <color theme="0"/>
      <name val="Calibri"/>
      <family val="2"/>
      <scheme val="minor"/>
    </font>
    <font>
      <b/>
      <sz val="14"/>
      <color theme="1"/>
      <name val="Calibri"/>
      <family val="2"/>
      <scheme val="minor"/>
    </font>
    <font>
      <i/>
      <sz val="14"/>
      <color theme="1"/>
      <name val="Calibri"/>
      <family val="2"/>
      <scheme val="minor"/>
    </font>
    <font>
      <sz val="14"/>
      <name val="Calibri"/>
      <family val="2"/>
    </font>
    <font>
      <sz val="14"/>
      <color rgb="FF000000"/>
      <name val="Century Gothic"/>
      <family val="2"/>
    </font>
    <font>
      <b/>
      <sz val="14"/>
      <name val="Calibri"/>
      <family val="2"/>
    </font>
    <font>
      <b/>
      <sz val="14"/>
      <color rgb="FF000000"/>
      <name val="Calibri"/>
      <family val="2"/>
    </font>
    <font>
      <b/>
      <i/>
      <sz val="14"/>
      <color theme="1"/>
      <name val="Calibri"/>
      <family val="2"/>
      <scheme val="minor"/>
    </font>
    <font>
      <i/>
      <sz val="14"/>
      <name val="Calibri"/>
      <family val="2"/>
      <scheme val="minor"/>
    </font>
    <font>
      <b/>
      <i/>
      <sz val="14"/>
      <name val="Calibri"/>
      <family val="2"/>
      <scheme val="minor"/>
    </font>
    <font>
      <b/>
      <sz val="14"/>
      <color theme="0"/>
      <name val="Century Gothic"/>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3" fillId="9" borderId="1" xfId="0" applyFont="1" applyFill="1" applyBorder="1" applyAlignment="1">
      <alignment vertical="top" wrapText="1"/>
    </xf>
    <xf numFmtId="0" fontId="4" fillId="0" borderId="0" xfId="0" applyFont="1" applyProtection="1">
      <protection locked="0"/>
    </xf>
    <xf numFmtId="0" fontId="4" fillId="0" borderId="0" xfId="0" applyFont="1"/>
    <xf numFmtId="0" fontId="3" fillId="9" borderId="5" xfId="0" applyFont="1" applyFill="1" applyBorder="1" applyAlignment="1">
      <alignment vertical="top"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9" borderId="9" xfId="0" applyFont="1" applyFill="1" applyBorder="1" applyAlignment="1">
      <alignment vertical="top" wrapText="1"/>
    </xf>
    <xf numFmtId="164" fontId="5" fillId="0" borderId="12"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3" fillId="0" borderId="17" xfId="0" applyFont="1" applyBorder="1" applyAlignment="1">
      <alignment vertical="center"/>
    </xf>
    <xf numFmtId="0" fontId="9" fillId="0" borderId="0" xfId="0" applyFont="1" applyProtection="1">
      <protection locked="0"/>
    </xf>
    <xf numFmtId="0" fontId="8" fillId="0" borderId="0" xfId="0" applyFont="1" applyAlignment="1" applyProtection="1">
      <alignment horizontal="center" vertical="center" wrapText="1"/>
      <protection locked="0"/>
    </xf>
    <xf numFmtId="0" fontId="3" fillId="0" borderId="17" xfId="0" applyFont="1" applyBorder="1" applyAlignment="1">
      <alignment vertical="center" wrapText="1"/>
    </xf>
    <xf numFmtId="0" fontId="4" fillId="0" borderId="17" xfId="0" applyFont="1" applyBorder="1"/>
    <xf numFmtId="0" fontId="12" fillId="8" borderId="26" xfId="0" applyFont="1" applyFill="1" applyBorder="1" applyAlignment="1">
      <alignment horizontal="center" vertical="center" wrapText="1" readingOrder="1"/>
    </xf>
    <xf numFmtId="0" fontId="12" fillId="8" borderId="27" xfId="0" applyFont="1" applyFill="1" applyBorder="1" applyAlignment="1">
      <alignment horizontal="center" vertical="center" wrapText="1" readingOrder="1"/>
    </xf>
    <xf numFmtId="0" fontId="12" fillId="8" borderId="28" xfId="0" applyFont="1" applyFill="1" applyBorder="1" applyAlignment="1">
      <alignment horizontal="center" vertical="center" wrapText="1" readingOrder="1"/>
    </xf>
    <xf numFmtId="0" fontId="9" fillId="0" borderId="20" xfId="0" applyFont="1" applyBorder="1" applyAlignment="1" applyProtection="1">
      <alignment vertical="top" wrapText="1"/>
      <protection locked="0"/>
    </xf>
    <xf numFmtId="0" fontId="9" fillId="0" borderId="24" xfId="0" applyFont="1" applyBorder="1" applyAlignment="1" applyProtection="1">
      <alignment vertical="top" wrapText="1"/>
      <protection locked="0"/>
    </xf>
    <xf numFmtId="165" fontId="9" fillId="0" borderId="24" xfId="0" applyNumberFormat="1" applyFont="1" applyBorder="1" applyAlignment="1" applyProtection="1">
      <alignment horizontal="center" vertical="center" wrapText="1" readingOrder="1"/>
      <protection locked="0"/>
    </xf>
    <xf numFmtId="166" fontId="9" fillId="0" borderId="24" xfId="0" applyNumberFormat="1" applyFont="1" applyBorder="1" applyAlignment="1" applyProtection="1">
      <alignment horizontal="center" vertical="center" wrapText="1" readingOrder="1"/>
      <protection locked="0"/>
    </xf>
    <xf numFmtId="165" fontId="11" fillId="0" borderId="24" xfId="0" applyNumberFormat="1" applyFont="1" applyBorder="1" applyAlignment="1" applyProtection="1">
      <alignment horizontal="center" vertical="center" wrapText="1"/>
      <protection locked="0"/>
    </xf>
    <xf numFmtId="10" fontId="9" fillId="7" borderId="24" xfId="2" applyNumberFormat="1" applyFont="1" applyFill="1" applyBorder="1" applyAlignment="1" applyProtection="1">
      <alignment horizontal="center" vertical="center" wrapText="1" readingOrder="1"/>
      <protection locked="0"/>
    </xf>
    <xf numFmtId="167" fontId="9" fillId="7" borderId="21" xfId="0" applyNumberFormat="1" applyFont="1" applyFill="1" applyBorder="1" applyAlignment="1" applyProtection="1">
      <alignment horizontal="center" vertical="center" wrapText="1" readingOrder="1"/>
      <protection locked="0"/>
    </xf>
    <xf numFmtId="0" fontId="9" fillId="0" borderId="29" xfId="0" applyFont="1" applyBorder="1" applyAlignment="1" applyProtection="1">
      <alignment vertical="top" wrapText="1"/>
      <protection locked="0"/>
    </xf>
    <xf numFmtId="0" fontId="9" fillId="0" borderId="30" xfId="0" applyFont="1" applyBorder="1" applyAlignment="1" applyProtection="1">
      <alignment vertical="top" wrapText="1"/>
      <protection locked="0"/>
    </xf>
    <xf numFmtId="165" fontId="9" fillId="0" borderId="30" xfId="0" applyNumberFormat="1" applyFont="1" applyBorder="1" applyAlignment="1" applyProtection="1">
      <alignment horizontal="center" vertical="center" wrapText="1" readingOrder="1"/>
      <protection locked="0"/>
    </xf>
    <xf numFmtId="166" fontId="9" fillId="0" borderId="30" xfId="0" applyNumberFormat="1" applyFont="1" applyBorder="1" applyAlignment="1" applyProtection="1">
      <alignment horizontal="center" vertical="center" wrapText="1" readingOrder="1"/>
      <protection locked="0"/>
    </xf>
    <xf numFmtId="165" fontId="11" fillId="0" borderId="30" xfId="0" applyNumberFormat="1" applyFont="1" applyBorder="1" applyAlignment="1" applyProtection="1">
      <alignment horizontal="center" vertical="center" wrapText="1"/>
      <protection locked="0"/>
    </xf>
    <xf numFmtId="0" fontId="3" fillId="0" borderId="17" xfId="0" applyFont="1" applyBorder="1" applyAlignment="1" applyProtection="1">
      <alignment vertical="center" wrapText="1"/>
      <protection locked="0"/>
    </xf>
    <xf numFmtId="43" fontId="4" fillId="0" borderId="0" xfId="1" applyFont="1"/>
    <xf numFmtId="9" fontId="4" fillId="0" borderId="0" xfId="2" applyFont="1"/>
    <xf numFmtId="0" fontId="7" fillId="0" borderId="0" xfId="0" applyFont="1"/>
    <xf numFmtId="0" fontId="9" fillId="0" borderId="35" xfId="0" applyFont="1" applyBorder="1" applyProtection="1">
      <protection locked="0"/>
    </xf>
    <xf numFmtId="43" fontId="9" fillId="0" borderId="35" xfId="1" applyFont="1" applyBorder="1" applyProtection="1">
      <protection locked="0"/>
    </xf>
    <xf numFmtId="43" fontId="9" fillId="0" borderId="0" xfId="1" applyFont="1" applyProtection="1">
      <protection locked="0"/>
    </xf>
    <xf numFmtId="0" fontId="9" fillId="0" borderId="32" xfId="0" applyFont="1" applyBorder="1" applyProtection="1">
      <protection locked="0"/>
    </xf>
    <xf numFmtId="0" fontId="9" fillId="0" borderId="36" xfId="0" applyFont="1" applyBorder="1" applyAlignment="1" applyProtection="1">
      <alignment horizontal="center" wrapText="1"/>
      <protection locked="0"/>
    </xf>
    <xf numFmtId="0" fontId="9" fillId="0" borderId="0" xfId="0" applyFont="1" applyAlignment="1" applyProtection="1">
      <alignment horizontal="center"/>
      <protection locked="0"/>
    </xf>
    <xf numFmtId="0" fontId="9" fillId="0" borderId="17"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6" fillId="4" borderId="17" xfId="0" applyFont="1" applyFill="1" applyBorder="1" applyAlignment="1">
      <alignment horizontal="left" vertical="center"/>
    </xf>
    <xf numFmtId="0" fontId="6" fillId="4" borderId="0" xfId="0" applyFont="1" applyFill="1" applyAlignment="1">
      <alignment horizontal="left" vertical="center"/>
    </xf>
    <xf numFmtId="0" fontId="6" fillId="4" borderId="18" xfId="0" applyFont="1" applyFill="1" applyBorder="1" applyAlignment="1">
      <alignment horizontal="left" vertical="center"/>
    </xf>
    <xf numFmtId="0" fontId="7" fillId="5" borderId="17"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18" xfId="0" applyFont="1" applyFill="1" applyBorder="1" applyAlignment="1">
      <alignment horizontal="left" vertical="center" wrapText="1"/>
    </xf>
    <xf numFmtId="0" fontId="8" fillId="9" borderId="31" xfId="0" applyFont="1" applyFill="1" applyBorder="1" applyAlignment="1" applyProtection="1">
      <alignment horizontal="left" vertical="center" wrapText="1"/>
      <protection locked="0"/>
    </xf>
    <xf numFmtId="0" fontId="8" fillId="9" borderId="32" xfId="0" applyFont="1" applyFill="1" applyBorder="1" applyAlignment="1" applyProtection="1">
      <alignment horizontal="left" vertical="center" wrapText="1"/>
      <protection locked="0"/>
    </xf>
    <xf numFmtId="0" fontId="8" fillId="9" borderId="33" xfId="0" applyFont="1" applyFill="1" applyBorder="1" applyAlignment="1" applyProtection="1">
      <alignment horizontal="left" vertical="center" wrapText="1"/>
      <protection locked="0"/>
    </xf>
    <xf numFmtId="0" fontId="9" fillId="0" borderId="0" xfId="0" applyFont="1" applyAlignment="1">
      <alignment horizontal="left" vertical="center" wrapText="1"/>
    </xf>
    <xf numFmtId="0" fontId="15" fillId="0" borderId="0" xfId="0" applyFont="1" applyAlignment="1" applyProtection="1">
      <alignment horizontal="left" vertical="center" wrapText="1"/>
      <protection locked="0"/>
    </xf>
    <xf numFmtId="0" fontId="15" fillId="0" borderId="18"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18"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11" fillId="6" borderId="19" xfId="0" applyFont="1" applyFill="1" applyBorder="1" applyAlignment="1">
      <alignment horizontal="center" vertical="center" wrapText="1" readingOrder="1"/>
    </xf>
    <xf numFmtId="0" fontId="11" fillId="6" borderId="20"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11" fillId="6" borderId="22" xfId="0" applyFont="1" applyFill="1" applyBorder="1" applyAlignment="1">
      <alignment horizontal="center" vertical="center" wrapText="1" readingOrder="1"/>
    </xf>
    <xf numFmtId="0" fontId="11" fillId="6" borderId="34" xfId="0" applyFont="1" applyFill="1" applyBorder="1" applyAlignment="1">
      <alignment horizontal="center" vertical="center" wrapText="1" readingOrder="1"/>
    </xf>
    <xf numFmtId="0" fontId="13" fillId="0" borderId="0" xfId="0" applyFont="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39" fontId="9" fillId="9" borderId="23" xfId="1" applyNumberFormat="1" applyFont="1" applyFill="1" applyBorder="1" applyAlignment="1" applyProtection="1">
      <alignment horizontal="center" vertical="center" wrapText="1" readingOrder="1"/>
      <protection locked="0"/>
    </xf>
    <xf numFmtId="39" fontId="9" fillId="9" borderId="24" xfId="1" applyNumberFormat="1" applyFont="1" applyFill="1" applyBorder="1" applyAlignment="1" applyProtection="1">
      <alignment horizontal="center" vertical="center" wrapText="1" readingOrder="1"/>
      <protection locked="0"/>
    </xf>
    <xf numFmtId="10" fontId="9" fillId="9" borderId="24" xfId="2" applyNumberFormat="1" applyFont="1" applyFill="1" applyBorder="1" applyAlignment="1" applyProtection="1">
      <alignment horizontal="center" vertical="center" wrapText="1" readingOrder="1"/>
    </xf>
    <xf numFmtId="10" fontId="9" fillId="9" borderId="25" xfId="2" applyNumberFormat="1" applyFont="1" applyFill="1" applyBorder="1" applyAlignment="1" applyProtection="1">
      <alignment horizontal="center" vertical="center" wrapText="1" readingOrder="1"/>
    </xf>
    <xf numFmtId="0" fontId="12" fillId="8" borderId="24" xfId="0" applyFont="1" applyFill="1" applyBorder="1" applyAlignment="1">
      <alignment horizontal="center" vertical="center" wrapText="1" readingOrder="1"/>
    </xf>
    <xf numFmtId="0" fontId="9" fillId="6" borderId="24" xfId="0" applyFont="1" applyFill="1" applyBorder="1" applyAlignment="1">
      <alignment vertical="top" wrapText="1"/>
    </xf>
    <xf numFmtId="0" fontId="9" fillId="6" borderId="25" xfId="0" applyFont="1" applyFill="1" applyBorder="1" applyAlignment="1">
      <alignment vertical="top" wrapText="1"/>
    </xf>
    <xf numFmtId="39" fontId="9" fillId="9" borderId="21" xfId="1" applyNumberFormat="1" applyFont="1" applyFill="1" applyBorder="1" applyAlignment="1" applyProtection="1">
      <alignment horizontal="center" vertical="center" wrapText="1" readingOrder="1"/>
      <protection locked="0"/>
    </xf>
    <xf numFmtId="39" fontId="9" fillId="9" borderId="34" xfId="1" applyNumberFormat="1" applyFont="1" applyFill="1" applyBorder="1" applyAlignment="1" applyProtection="1">
      <alignment horizontal="center" vertical="center" wrapText="1" readingOrder="1"/>
      <protection locked="0"/>
    </xf>
    <xf numFmtId="39" fontId="9" fillId="9" borderId="20" xfId="1" applyNumberFormat="1" applyFont="1" applyFill="1" applyBorder="1" applyAlignment="1" applyProtection="1">
      <alignment horizontal="center" vertical="center" wrapText="1" readingOrder="1"/>
      <protection locked="0"/>
    </xf>
    <xf numFmtId="0" fontId="4" fillId="3" borderId="17" xfId="0" applyFont="1" applyFill="1" applyBorder="1" applyAlignment="1">
      <alignment horizontal="center"/>
    </xf>
    <xf numFmtId="0" fontId="4" fillId="3" borderId="0" xfId="0" applyFont="1" applyFill="1" applyAlignment="1">
      <alignment horizontal="center"/>
    </xf>
    <xf numFmtId="0" fontId="4" fillId="3" borderId="18" xfId="0" applyFont="1" applyFill="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6"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14" xfId="0" applyFont="1" applyBorder="1" applyAlignment="1">
      <alignment horizontal="center"/>
    </xf>
    <xf numFmtId="0" fontId="4" fillId="0" borderId="15" xfId="0" applyFont="1" applyBorder="1" applyAlignment="1">
      <alignment horizontal="center"/>
    </xf>
    <xf numFmtId="0" fontId="4" fillId="0" borderId="0" xfId="0" applyFont="1" applyAlignment="1">
      <alignment horizontal="center"/>
    </xf>
    <xf numFmtId="0" fontId="4" fillId="0" borderId="16" xfId="0" applyFont="1" applyBorder="1" applyAlignment="1">
      <alignment horizontal="center"/>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14"/>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14"/>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4"/>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IF(G29&gt;0,G29/E29,0)</calculatedColumnFormula>
    </tableColumn>
    <tableColumn id="8" xr3:uid="{00000000-0010-0000-00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9"/>
  <sheetViews>
    <sheetView tabSelected="1" topLeftCell="A15" zoomScale="85" zoomScaleNormal="85" zoomScaleSheetLayoutView="40" workbookViewId="0">
      <selection activeCell="L11" sqref="L11"/>
    </sheetView>
  </sheetViews>
  <sheetFormatPr defaultColWidth="11.42578125" defaultRowHeight="18.75" x14ac:dyDescent="0.3"/>
  <cols>
    <col min="1" max="2" width="24.140625" style="11" customWidth="1"/>
    <col min="3" max="3" width="10.85546875" style="11" customWidth="1"/>
    <col min="4" max="4" width="22.7109375" style="11" customWidth="1"/>
    <col min="5" max="5" width="12.7109375" style="11" customWidth="1"/>
    <col min="6" max="6" width="19.85546875" style="11" customWidth="1"/>
    <col min="7" max="7" width="12.7109375" style="11" customWidth="1"/>
    <col min="8" max="8" width="22" style="11" customWidth="1"/>
    <col min="9" max="9" width="15.28515625" style="11" bestFit="1" customWidth="1"/>
    <col min="10" max="10" width="10.28515625" style="11" customWidth="1"/>
    <col min="11" max="11" width="11.42578125" style="11"/>
    <col min="12" max="12" width="13.7109375" style="3" bestFit="1" customWidth="1"/>
    <col min="13" max="16384" width="11.42578125" style="3"/>
  </cols>
  <sheetData>
    <row r="1" spans="1:11" ht="19.5" thickBot="1" x14ac:dyDescent="0.35">
      <c r="A1" s="1"/>
      <c r="B1" s="81" t="s">
        <v>78</v>
      </c>
      <c r="C1" s="82"/>
      <c r="D1" s="82"/>
      <c r="E1" s="82"/>
      <c r="F1" s="82"/>
      <c r="G1" s="82"/>
      <c r="H1" s="82"/>
      <c r="I1" s="82"/>
      <c r="J1" s="83"/>
      <c r="K1" s="2"/>
    </row>
    <row r="2" spans="1:11" ht="38.25" thickBot="1" x14ac:dyDescent="0.35">
      <c r="A2" s="4"/>
      <c r="B2" s="84" t="s">
        <v>0</v>
      </c>
      <c r="C2" s="85"/>
      <c r="D2" s="84" t="s">
        <v>1</v>
      </c>
      <c r="E2" s="85"/>
      <c r="F2" s="85"/>
      <c r="G2" s="85"/>
      <c r="H2" s="86"/>
      <c r="I2" s="5" t="s">
        <v>2</v>
      </c>
      <c r="J2" s="6" t="s">
        <v>3</v>
      </c>
      <c r="K2" s="2"/>
    </row>
    <row r="3" spans="1:11" ht="19.5" thickBot="1" x14ac:dyDescent="0.35">
      <c r="A3" s="7"/>
      <c r="B3" s="87" t="s">
        <v>4</v>
      </c>
      <c r="C3" s="88"/>
      <c r="D3" s="87"/>
      <c r="E3" s="88"/>
      <c r="F3" s="88"/>
      <c r="G3" s="88"/>
      <c r="H3" s="89"/>
      <c r="I3" s="8">
        <v>44944</v>
      </c>
      <c r="J3" s="9"/>
      <c r="K3" s="2"/>
    </row>
    <row r="4" spans="1:11" x14ac:dyDescent="0.3">
      <c r="A4" s="90"/>
      <c r="B4" s="91"/>
      <c r="C4" s="91"/>
      <c r="D4" s="92"/>
      <c r="E4" s="92"/>
      <c r="F4" s="92"/>
      <c r="G4" s="92"/>
      <c r="H4" s="92"/>
      <c r="I4" s="91"/>
      <c r="J4" s="93"/>
      <c r="K4" s="2"/>
    </row>
    <row r="5" spans="1:11" ht="3" customHeight="1" x14ac:dyDescent="0.3">
      <c r="A5" s="78"/>
      <c r="B5" s="79"/>
      <c r="C5" s="79"/>
      <c r="D5" s="79"/>
      <c r="E5" s="79"/>
      <c r="F5" s="79"/>
      <c r="G5" s="79"/>
      <c r="H5" s="79"/>
      <c r="I5" s="79"/>
      <c r="J5" s="80"/>
      <c r="K5" s="2"/>
    </row>
    <row r="6" spans="1:11" x14ac:dyDescent="0.3">
      <c r="A6" s="42" t="s">
        <v>5</v>
      </c>
      <c r="B6" s="43"/>
      <c r="C6" s="43"/>
      <c r="D6" s="43"/>
      <c r="E6" s="43"/>
      <c r="F6" s="43"/>
      <c r="G6" s="43"/>
      <c r="H6" s="43"/>
      <c r="I6" s="43"/>
      <c r="J6" s="44"/>
      <c r="K6" s="2"/>
    </row>
    <row r="7" spans="1:11" x14ac:dyDescent="0.3">
      <c r="A7" s="58" t="s">
        <v>6</v>
      </c>
      <c r="B7" s="59"/>
      <c r="C7" s="59"/>
      <c r="D7" s="59"/>
      <c r="E7" s="59"/>
      <c r="F7" s="59"/>
      <c r="G7" s="59"/>
      <c r="H7" s="59"/>
      <c r="I7" s="59"/>
      <c r="J7" s="60"/>
      <c r="K7" s="2"/>
    </row>
    <row r="8" spans="1:11" ht="28.5" customHeight="1" x14ac:dyDescent="0.3">
      <c r="A8" s="10" t="s">
        <v>7</v>
      </c>
      <c r="B8" s="56" t="s">
        <v>46</v>
      </c>
      <c r="C8" s="56"/>
      <c r="D8" s="56"/>
      <c r="E8" s="56"/>
      <c r="F8" s="56"/>
      <c r="G8" s="56"/>
      <c r="H8" s="56"/>
      <c r="I8" s="56"/>
      <c r="J8" s="57"/>
      <c r="K8" s="2"/>
    </row>
    <row r="9" spans="1:11" ht="31.5" customHeight="1" x14ac:dyDescent="0.3">
      <c r="A9" s="10" t="s">
        <v>34</v>
      </c>
      <c r="B9" s="56" t="s">
        <v>47</v>
      </c>
      <c r="C9" s="56"/>
      <c r="D9" s="56"/>
      <c r="E9" s="56"/>
      <c r="F9" s="56"/>
      <c r="G9" s="56"/>
      <c r="H9" s="56"/>
      <c r="I9" s="56"/>
      <c r="J9" s="57"/>
      <c r="K9" s="2"/>
    </row>
    <row r="10" spans="1:11" ht="28.5" customHeight="1" x14ac:dyDescent="0.3">
      <c r="A10" s="10" t="s">
        <v>35</v>
      </c>
      <c r="B10" s="56" t="s">
        <v>48</v>
      </c>
      <c r="C10" s="56"/>
      <c r="D10" s="56"/>
      <c r="E10" s="56"/>
      <c r="F10" s="56"/>
      <c r="G10" s="56"/>
      <c r="H10" s="56"/>
      <c r="I10" s="56"/>
      <c r="J10" s="57"/>
      <c r="K10" s="2"/>
    </row>
    <row r="11" spans="1:11" ht="42.6" customHeight="1" x14ac:dyDescent="0.3">
      <c r="A11" s="10" t="s">
        <v>8</v>
      </c>
      <c r="B11" s="56" t="s">
        <v>49</v>
      </c>
      <c r="C11" s="56"/>
      <c r="D11" s="56"/>
      <c r="E11" s="56"/>
      <c r="F11" s="56"/>
      <c r="G11" s="56"/>
      <c r="H11" s="56"/>
      <c r="I11" s="56"/>
      <c r="J11" s="57"/>
    </row>
    <row r="12" spans="1:11" ht="58.9" customHeight="1" x14ac:dyDescent="0.3">
      <c r="A12" s="10" t="s">
        <v>9</v>
      </c>
      <c r="B12" s="56" t="s">
        <v>50</v>
      </c>
      <c r="C12" s="56"/>
      <c r="D12" s="56"/>
      <c r="E12" s="56"/>
      <c r="F12" s="56"/>
      <c r="G12" s="56"/>
      <c r="H12" s="56"/>
      <c r="I12" s="56"/>
      <c r="J12" s="57"/>
    </row>
    <row r="13" spans="1:11" x14ac:dyDescent="0.3">
      <c r="A13" s="42" t="s">
        <v>10</v>
      </c>
      <c r="B13" s="43"/>
      <c r="C13" s="43"/>
      <c r="D13" s="43"/>
      <c r="E13" s="43"/>
      <c r="F13" s="43"/>
      <c r="G13" s="43"/>
      <c r="H13" s="43"/>
      <c r="I13" s="43"/>
      <c r="J13" s="44"/>
    </row>
    <row r="14" spans="1:11" ht="27.75" customHeight="1" x14ac:dyDescent="0.3">
      <c r="A14" s="10" t="s">
        <v>11</v>
      </c>
      <c r="B14" s="12">
        <v>2</v>
      </c>
      <c r="C14" s="56" t="str">
        <f>IFERROR(VLOOKUP(B14,'[1]Validacion datos'!A2:B5,2,FALSE),"")</f>
        <v>DESARROLLO SOCIAL</v>
      </c>
      <c r="D14" s="56"/>
      <c r="E14" s="56"/>
      <c r="F14" s="56"/>
      <c r="G14" s="56"/>
      <c r="H14" s="56"/>
      <c r="I14" s="56"/>
      <c r="J14" s="57"/>
    </row>
    <row r="15" spans="1:11" ht="26.25" customHeight="1" x14ac:dyDescent="0.3">
      <c r="A15" s="10" t="s">
        <v>12</v>
      </c>
      <c r="B15" s="12">
        <v>2.1</v>
      </c>
      <c r="C15" s="56" t="str">
        <f>IFERROR(VLOOKUP(B15,'[1]Validacion datos'!A8:B26,2,FALSE),"")</f>
        <v>Educación de calidad para todos y todas</v>
      </c>
      <c r="D15" s="56"/>
      <c r="E15" s="56"/>
      <c r="F15" s="56"/>
      <c r="G15" s="56"/>
      <c r="H15" s="56"/>
      <c r="I15" s="56"/>
      <c r="J15" s="57"/>
    </row>
    <row r="16" spans="1:11" ht="22.5" customHeight="1" x14ac:dyDescent="0.3">
      <c r="A16" s="10" t="s">
        <v>13</v>
      </c>
      <c r="B16" s="12" t="s">
        <v>51</v>
      </c>
      <c r="C16" s="56" t="str">
        <f>IFERROR(VLOOKUP(B16,'[1]Validacion datos'!D8:E64,2,FALSE),"")</f>
        <v>Implantar y garantizar un sistema educativo nacional de calidad</v>
      </c>
      <c r="D16" s="56"/>
      <c r="E16" s="56"/>
      <c r="F16" s="56"/>
      <c r="G16" s="56"/>
      <c r="H16" s="56"/>
      <c r="I16" s="56"/>
      <c r="J16" s="57"/>
    </row>
    <row r="17" spans="1:11" x14ac:dyDescent="0.3">
      <c r="A17" s="42" t="s">
        <v>14</v>
      </c>
      <c r="B17" s="43"/>
      <c r="C17" s="43"/>
      <c r="D17" s="43"/>
      <c r="E17" s="43"/>
      <c r="F17" s="43"/>
      <c r="G17" s="43"/>
      <c r="H17" s="43"/>
      <c r="I17" s="43"/>
      <c r="J17" s="44"/>
    </row>
    <row r="18" spans="1:11" ht="29.25" customHeight="1" x14ac:dyDescent="0.3">
      <c r="A18" s="10" t="s">
        <v>15</v>
      </c>
      <c r="B18" s="56" t="s">
        <v>52</v>
      </c>
      <c r="C18" s="56"/>
      <c r="D18" s="56"/>
      <c r="E18" s="56"/>
      <c r="F18" s="56"/>
      <c r="G18" s="56"/>
      <c r="H18" s="56"/>
      <c r="I18" s="56"/>
      <c r="J18" s="57"/>
    </row>
    <row r="19" spans="1:11" ht="57" customHeight="1" x14ac:dyDescent="0.3">
      <c r="A19" s="13" t="s">
        <v>16</v>
      </c>
      <c r="B19" s="56" t="s">
        <v>53</v>
      </c>
      <c r="C19" s="56"/>
      <c r="D19" s="56"/>
      <c r="E19" s="56"/>
      <c r="F19" s="56"/>
      <c r="G19" s="56"/>
      <c r="H19" s="56"/>
      <c r="I19" s="56"/>
      <c r="J19" s="57"/>
    </row>
    <row r="20" spans="1:11" ht="34.5" customHeight="1" x14ac:dyDescent="0.3">
      <c r="A20" s="13" t="s">
        <v>68</v>
      </c>
      <c r="B20" s="56" t="s">
        <v>54</v>
      </c>
      <c r="C20" s="56"/>
      <c r="D20" s="56"/>
      <c r="E20" s="56"/>
      <c r="F20" s="56"/>
      <c r="G20" s="56"/>
      <c r="H20" s="56"/>
      <c r="I20" s="56"/>
      <c r="J20" s="57"/>
    </row>
    <row r="21" spans="1:11" ht="39" customHeight="1" x14ac:dyDescent="0.3">
      <c r="A21" s="13" t="s">
        <v>36</v>
      </c>
      <c r="B21" s="56" t="s">
        <v>62</v>
      </c>
      <c r="C21" s="56"/>
      <c r="D21" s="56"/>
      <c r="E21" s="56"/>
      <c r="F21" s="56"/>
      <c r="G21" s="56"/>
      <c r="H21" s="56"/>
      <c r="I21" s="56"/>
      <c r="J21" s="57"/>
      <c r="K21" s="2"/>
    </row>
    <row r="22" spans="1:11" x14ac:dyDescent="0.3">
      <c r="A22" s="42" t="s">
        <v>17</v>
      </c>
      <c r="B22" s="43"/>
      <c r="C22" s="43"/>
      <c r="D22" s="43"/>
      <c r="E22" s="43"/>
      <c r="F22" s="43"/>
      <c r="G22" s="43"/>
      <c r="H22" s="43"/>
      <c r="I22" s="43"/>
      <c r="J22" s="44"/>
    </row>
    <row r="23" spans="1:11" x14ac:dyDescent="0.3">
      <c r="A23" s="58" t="s">
        <v>18</v>
      </c>
      <c r="B23" s="59"/>
      <c r="C23" s="59"/>
      <c r="D23" s="59"/>
      <c r="E23" s="59"/>
      <c r="F23" s="59"/>
      <c r="G23" s="59"/>
      <c r="H23" s="59"/>
      <c r="I23" s="59"/>
      <c r="J23" s="60"/>
      <c r="K23" s="2"/>
    </row>
    <row r="24" spans="1:11" ht="15" customHeight="1" x14ac:dyDescent="0.3">
      <c r="A24" s="61" t="s">
        <v>19</v>
      </c>
      <c r="B24" s="62"/>
      <c r="C24" s="63" t="s">
        <v>20</v>
      </c>
      <c r="D24" s="65"/>
      <c r="E24" s="65"/>
      <c r="F24" s="65" t="s">
        <v>21</v>
      </c>
      <c r="G24" s="65"/>
      <c r="H24" s="62"/>
      <c r="I24" s="63" t="s">
        <v>22</v>
      </c>
      <c r="J24" s="64"/>
    </row>
    <row r="25" spans="1:11" ht="30.6" customHeight="1" x14ac:dyDescent="0.3">
      <c r="A25" s="68">
        <v>2707281872</v>
      </c>
      <c r="B25" s="69"/>
      <c r="C25" s="75">
        <v>2052630993.49</v>
      </c>
      <c r="D25" s="76"/>
      <c r="E25" s="77"/>
      <c r="F25" s="75">
        <v>1974042704.3299999</v>
      </c>
      <c r="G25" s="76"/>
      <c r="H25" s="77"/>
      <c r="I25" s="70">
        <f>+F25/C25</f>
        <v>0.96171338666850203</v>
      </c>
      <c r="J25" s="71"/>
    </row>
    <row r="26" spans="1:11" x14ac:dyDescent="0.3">
      <c r="A26" s="58" t="s">
        <v>23</v>
      </c>
      <c r="B26" s="59"/>
      <c r="C26" s="59"/>
      <c r="D26" s="59"/>
      <c r="E26" s="59"/>
      <c r="F26" s="59"/>
      <c r="G26" s="59"/>
      <c r="H26" s="59"/>
      <c r="I26" s="59"/>
      <c r="J26" s="60"/>
      <c r="K26" s="2"/>
    </row>
    <row r="27" spans="1:11" x14ac:dyDescent="0.3">
      <c r="A27" s="14"/>
      <c r="B27" s="3"/>
      <c r="C27" s="72" t="s">
        <v>45</v>
      </c>
      <c r="D27" s="73"/>
      <c r="E27" s="72" t="s">
        <v>71</v>
      </c>
      <c r="F27" s="73"/>
      <c r="G27" s="72" t="s">
        <v>72</v>
      </c>
      <c r="H27" s="72"/>
      <c r="I27" s="72" t="s">
        <v>24</v>
      </c>
      <c r="J27" s="74"/>
    </row>
    <row r="28" spans="1:11" ht="75" x14ac:dyDescent="0.3">
      <c r="A28" s="15" t="s">
        <v>25</v>
      </c>
      <c r="B28" s="16" t="s">
        <v>26</v>
      </c>
      <c r="C28" s="16" t="s">
        <v>37</v>
      </c>
      <c r="D28" s="16" t="s">
        <v>38</v>
      </c>
      <c r="E28" s="16" t="s">
        <v>39</v>
      </c>
      <c r="F28" s="16" t="s">
        <v>40</v>
      </c>
      <c r="G28" s="16" t="s">
        <v>41</v>
      </c>
      <c r="H28" s="16" t="s">
        <v>42</v>
      </c>
      <c r="I28" s="16" t="s">
        <v>43</v>
      </c>
      <c r="J28" s="17" t="s">
        <v>44</v>
      </c>
    </row>
    <row r="29" spans="1:11" ht="131.25" x14ac:dyDescent="0.3">
      <c r="A29" s="18" t="s">
        <v>55</v>
      </c>
      <c r="B29" s="19" t="s">
        <v>56</v>
      </c>
      <c r="C29" s="20">
        <v>1289</v>
      </c>
      <c r="D29" s="21">
        <v>1214876293</v>
      </c>
      <c r="E29" s="21">
        <v>451</v>
      </c>
      <c r="F29" s="21">
        <v>353411833</v>
      </c>
      <c r="G29" s="22">
        <v>287</v>
      </c>
      <c r="H29" s="21">
        <v>344052148.63</v>
      </c>
      <c r="I29" s="23">
        <f t="shared" ref="I29" si="0">IF(G29&gt;0,G29/E29,0)</f>
        <v>0.63636363636363635</v>
      </c>
      <c r="J29" s="24">
        <f t="shared" ref="J29" si="1">IF(H29&gt;0,H29/F29,0)</f>
        <v>0.97351621112810893</v>
      </c>
    </row>
    <row r="30" spans="1:11" ht="112.5" x14ac:dyDescent="0.3">
      <c r="A30" s="25" t="s">
        <v>57</v>
      </c>
      <c r="B30" s="26" t="s">
        <v>58</v>
      </c>
      <c r="C30" s="27">
        <v>1600</v>
      </c>
      <c r="D30" s="28">
        <v>22162502</v>
      </c>
      <c r="E30" s="28">
        <v>400</v>
      </c>
      <c r="F30" s="28">
        <v>8421751</v>
      </c>
      <c r="G30" s="29">
        <v>400</v>
      </c>
      <c r="H30" s="28">
        <v>3192781.99</v>
      </c>
      <c r="I30" s="23">
        <f>IF(G30&gt;0,G30/E30,0)</f>
        <v>1</v>
      </c>
      <c r="J30" s="24">
        <f>IF(H30&gt;0,H30/F30,0)</f>
        <v>0.37911142112845658</v>
      </c>
    </row>
    <row r="31" spans="1:11" x14ac:dyDescent="0.3">
      <c r="A31" s="42" t="s">
        <v>27</v>
      </c>
      <c r="B31" s="43"/>
      <c r="C31" s="43"/>
      <c r="D31" s="43"/>
      <c r="E31" s="43"/>
      <c r="F31" s="43"/>
      <c r="G31" s="43"/>
      <c r="H31" s="43"/>
      <c r="I31" s="43"/>
      <c r="J31" s="44"/>
    </row>
    <row r="32" spans="1:11" x14ac:dyDescent="0.3">
      <c r="A32" s="58" t="s">
        <v>28</v>
      </c>
      <c r="B32" s="59"/>
      <c r="C32" s="59"/>
      <c r="D32" s="59"/>
      <c r="E32" s="59"/>
      <c r="F32" s="59"/>
      <c r="G32" s="59"/>
      <c r="H32" s="59"/>
      <c r="I32" s="59"/>
      <c r="J32" s="60"/>
      <c r="K32" s="2"/>
    </row>
    <row r="33" spans="1:17" x14ac:dyDescent="0.3">
      <c r="A33" s="30" t="s">
        <v>29</v>
      </c>
      <c r="B33" s="66" t="s">
        <v>59</v>
      </c>
      <c r="C33" s="66"/>
      <c r="D33" s="66"/>
      <c r="E33" s="66"/>
      <c r="F33" s="66"/>
      <c r="G33" s="66"/>
      <c r="H33" s="66"/>
      <c r="I33" s="66"/>
      <c r="J33" s="67"/>
    </row>
    <row r="34" spans="1:17" ht="37.5" x14ac:dyDescent="0.3">
      <c r="A34" s="30" t="s">
        <v>30</v>
      </c>
      <c r="B34" s="56" t="s">
        <v>60</v>
      </c>
      <c r="C34" s="56"/>
      <c r="D34" s="56"/>
      <c r="E34" s="56"/>
      <c r="F34" s="56"/>
      <c r="G34" s="56"/>
      <c r="H34" s="56"/>
      <c r="I34" s="56"/>
      <c r="J34" s="57"/>
    </row>
    <row r="35" spans="1:17" x14ac:dyDescent="0.3">
      <c r="A35" s="30" t="s">
        <v>31</v>
      </c>
      <c r="B35" s="56" t="s">
        <v>76</v>
      </c>
      <c r="C35" s="56"/>
      <c r="D35" s="56"/>
      <c r="E35" s="56"/>
      <c r="F35" s="56"/>
      <c r="G35" s="56"/>
      <c r="H35" s="56"/>
      <c r="I35" s="56"/>
      <c r="J35" s="57"/>
      <c r="K35" s="40"/>
      <c r="L35" s="41"/>
      <c r="M35" s="41"/>
      <c r="N35" s="41"/>
      <c r="O35" s="41"/>
      <c r="P35" s="41"/>
      <c r="Q35" s="41"/>
    </row>
    <row r="36" spans="1:17" ht="156.6" customHeight="1" x14ac:dyDescent="0.3">
      <c r="A36" s="30" t="s">
        <v>32</v>
      </c>
      <c r="B36" s="54" t="s">
        <v>74</v>
      </c>
      <c r="C36" s="54"/>
      <c r="D36" s="54"/>
      <c r="E36" s="54"/>
      <c r="F36" s="54"/>
      <c r="G36" s="54"/>
      <c r="H36" s="54"/>
      <c r="I36" s="54"/>
      <c r="J36" s="55"/>
    </row>
    <row r="37" spans="1:17" ht="26.25" customHeight="1" x14ac:dyDescent="0.3">
      <c r="A37" s="30" t="s">
        <v>29</v>
      </c>
      <c r="B37" s="52" t="s">
        <v>57</v>
      </c>
      <c r="C37" s="52"/>
      <c r="D37" s="52"/>
      <c r="E37" s="52"/>
      <c r="F37" s="52"/>
      <c r="G37" s="52"/>
      <c r="H37" s="52"/>
      <c r="I37" s="52"/>
      <c r="J37" s="53"/>
    </row>
    <row r="38" spans="1:17" ht="37.5" x14ac:dyDescent="0.3">
      <c r="A38" s="30" t="s">
        <v>30</v>
      </c>
      <c r="B38" s="54" t="s">
        <v>61</v>
      </c>
      <c r="C38" s="54"/>
      <c r="D38" s="54"/>
      <c r="E38" s="54"/>
      <c r="F38" s="54"/>
      <c r="G38" s="54"/>
      <c r="H38" s="54"/>
      <c r="I38" s="54"/>
      <c r="J38" s="55"/>
    </row>
    <row r="39" spans="1:17" ht="57" customHeight="1" x14ac:dyDescent="0.3">
      <c r="A39" s="30" t="s">
        <v>31</v>
      </c>
      <c r="B39" s="54" t="s">
        <v>77</v>
      </c>
      <c r="C39" s="54"/>
      <c r="D39" s="54"/>
      <c r="E39" s="54"/>
      <c r="F39" s="54"/>
      <c r="G39" s="54"/>
      <c r="H39" s="54"/>
      <c r="I39" s="54"/>
      <c r="J39" s="55"/>
      <c r="L39" s="31"/>
      <c r="M39" s="32"/>
      <c r="N39" s="32"/>
    </row>
    <row r="40" spans="1:17" ht="113.25" customHeight="1" x14ac:dyDescent="0.3">
      <c r="A40" s="30" t="s">
        <v>32</v>
      </c>
      <c r="B40" s="54" t="s">
        <v>75</v>
      </c>
      <c r="C40" s="54"/>
      <c r="D40" s="54"/>
      <c r="E40" s="54"/>
      <c r="F40" s="54"/>
      <c r="G40" s="54"/>
      <c r="H40" s="54"/>
      <c r="I40" s="54"/>
      <c r="J40" s="55"/>
    </row>
    <row r="41" spans="1:17" x14ac:dyDescent="0.3">
      <c r="A41" s="42" t="s">
        <v>69</v>
      </c>
      <c r="B41" s="43"/>
      <c r="C41" s="43"/>
      <c r="D41" s="43"/>
      <c r="E41" s="43"/>
      <c r="F41" s="43"/>
      <c r="G41" s="43"/>
      <c r="H41" s="43"/>
      <c r="I41" s="43"/>
      <c r="J41" s="44"/>
    </row>
    <row r="42" spans="1:17" x14ac:dyDescent="0.3">
      <c r="A42" s="45" t="s">
        <v>33</v>
      </c>
      <c r="B42" s="46"/>
      <c r="C42" s="46"/>
      <c r="D42" s="46"/>
      <c r="E42" s="46"/>
      <c r="F42" s="46"/>
      <c r="G42" s="46"/>
      <c r="H42" s="46"/>
      <c r="I42" s="46"/>
      <c r="J42" s="47"/>
      <c r="K42" s="2"/>
      <c r="L42" s="33"/>
    </row>
    <row r="43" spans="1:17" ht="75" customHeight="1" x14ac:dyDescent="0.3">
      <c r="A43" s="48" t="s">
        <v>73</v>
      </c>
      <c r="B43" s="49"/>
      <c r="C43" s="49"/>
      <c r="D43" s="49"/>
      <c r="E43" s="49"/>
      <c r="F43" s="49"/>
      <c r="G43" s="49"/>
      <c r="H43" s="49"/>
      <c r="I43" s="49"/>
      <c r="J43" s="50"/>
    </row>
    <row r="44" spans="1:17" ht="34.15" customHeight="1" x14ac:dyDescent="0.3">
      <c r="A44" s="51" t="s">
        <v>70</v>
      </c>
      <c r="B44" s="51"/>
      <c r="C44" s="51"/>
      <c r="D44" s="51"/>
      <c r="E44" s="51"/>
      <c r="F44" s="51"/>
      <c r="G44" s="51"/>
      <c r="H44" s="51"/>
      <c r="I44" s="51"/>
      <c r="J44" s="51"/>
    </row>
    <row r="47" spans="1:17" x14ac:dyDescent="0.3">
      <c r="A47" s="34" t="s">
        <v>63</v>
      </c>
      <c r="B47" s="35">
        <v>2707281872</v>
      </c>
    </row>
    <row r="48" spans="1:17" x14ac:dyDescent="0.3">
      <c r="A48" s="34" t="s">
        <v>64</v>
      </c>
      <c r="B48" s="35">
        <v>2052630993.49</v>
      </c>
    </row>
    <row r="49" spans="1:9" x14ac:dyDescent="0.3">
      <c r="A49" s="34" t="s">
        <v>65</v>
      </c>
      <c r="B49" s="35">
        <v>1974042704.3299999</v>
      </c>
    </row>
    <row r="52" spans="1:9" x14ac:dyDescent="0.3">
      <c r="B52" s="36"/>
      <c r="G52" s="37"/>
      <c r="H52" s="37"/>
      <c r="I52" s="37"/>
    </row>
    <row r="53" spans="1:9" x14ac:dyDescent="0.3">
      <c r="B53" s="36"/>
      <c r="G53" s="38" t="s">
        <v>67</v>
      </c>
      <c r="H53" s="38"/>
      <c r="I53" s="38"/>
    </row>
    <row r="54" spans="1:9" x14ac:dyDescent="0.3">
      <c r="B54" s="36"/>
      <c r="G54" s="39" t="s">
        <v>66</v>
      </c>
      <c r="H54" s="39"/>
      <c r="I54" s="39"/>
    </row>
    <row r="55" spans="1:9" x14ac:dyDescent="0.3">
      <c r="B55" s="36"/>
    </row>
    <row r="56" spans="1:9" x14ac:dyDescent="0.3">
      <c r="B56" s="36"/>
    </row>
    <row r="57" spans="1:9" x14ac:dyDescent="0.3">
      <c r="B57" s="36"/>
    </row>
    <row r="58" spans="1:9" x14ac:dyDescent="0.3">
      <c r="B58" s="36"/>
    </row>
    <row r="59" spans="1:9" x14ac:dyDescent="0.3">
      <c r="B59" s="36"/>
    </row>
  </sheetData>
  <mergeCells count="55">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3:J33"/>
    <mergeCell ref="B34:J34"/>
    <mergeCell ref="B35:J35"/>
    <mergeCell ref="B36:J36"/>
    <mergeCell ref="A25:B25"/>
    <mergeCell ref="I25:J25"/>
    <mergeCell ref="A26:J26"/>
    <mergeCell ref="C27:D27"/>
    <mergeCell ref="G27:H27"/>
    <mergeCell ref="I27:J27"/>
    <mergeCell ref="C25:E25"/>
    <mergeCell ref="F25:H25"/>
    <mergeCell ref="E27:F27"/>
    <mergeCell ref="B21:J21"/>
    <mergeCell ref="A31:J31"/>
    <mergeCell ref="A32:J32"/>
    <mergeCell ref="C15:J15"/>
    <mergeCell ref="C16:J16"/>
    <mergeCell ref="A17:J17"/>
    <mergeCell ref="B18:J18"/>
    <mergeCell ref="B19:J19"/>
    <mergeCell ref="B20:J20"/>
    <mergeCell ref="A22:J22"/>
    <mergeCell ref="A23:J23"/>
    <mergeCell ref="A24:B24"/>
    <mergeCell ref="I24:J24"/>
    <mergeCell ref="C24:E24"/>
    <mergeCell ref="F24:H24"/>
    <mergeCell ref="G53:I53"/>
    <mergeCell ref="G54:I54"/>
    <mergeCell ref="K35:Q35"/>
    <mergeCell ref="A41:J41"/>
    <mergeCell ref="A42:J42"/>
    <mergeCell ref="A43:J43"/>
    <mergeCell ref="A44:J44"/>
    <mergeCell ref="B37:J37"/>
    <mergeCell ref="B38:J38"/>
    <mergeCell ref="B39:J39"/>
    <mergeCell ref="B40:J40"/>
  </mergeCells>
  <phoneticPr fontId="2" type="noConversion"/>
  <dataValidations count="16">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E29:F30 F28"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3:J43" xr:uid="{00000000-0002-0000-0000-000008000000}"/>
    <dataValidation allowBlank="1" showInputMessage="1" showErrorMessage="1" prompt="De existir desvío, explicar razones." sqref="B36:J36 B40:J40" xr:uid="{00000000-0002-0000-0000-000009000000}"/>
    <dataValidation allowBlank="1" showInputMessage="1" showErrorMessage="1" prompt="1. Describir lo plasmado en el presupuesto_x000a_2. Describir lo alcanzado en términos financieros y de producción " sqref="B35:J35 B39:J39" xr:uid="{00000000-0002-0000-0000-00000A000000}"/>
    <dataValidation allowBlank="1" showInputMessage="1" showErrorMessage="1" prompt="¿En qué consiste el producto? su objetivo" sqref="B34:J34 B38:J38" xr:uid="{00000000-0002-0000-0000-00000B000000}"/>
    <dataValidation allowBlank="1" showInputMessage="1" showErrorMessage="1" prompt="Nombre del producto" sqref="B33:J33 B37:J37"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rintOptions horizontalCentered="1" verticalCentered="1"/>
  <pageMargins left="0.70866141732283472" right="0.70866141732283472" top="0.74803149606299213" bottom="0.74803149606299213" header="0.31496062992125984" footer="0.31496062992125984"/>
  <pageSetup scale="50" orientation="portrait" r:id="rId1"/>
  <rowBreaks count="1" manualBreakCount="1">
    <brk id="30" max="9"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Hoja1</vt:lpstr>
      <vt:lpstr>Hoja1!Print_Area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Pedro Arturo del Villar</cp:lastModifiedBy>
  <cp:lastPrinted>2023-01-18T13:57:24Z</cp:lastPrinted>
  <dcterms:created xsi:type="dcterms:W3CDTF">2021-03-22T15:50:10Z</dcterms:created>
  <dcterms:modified xsi:type="dcterms:W3CDTF">2023-01-25T13:01:03Z</dcterms:modified>
</cp:coreProperties>
</file>