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onald.rodriguez\Desktop\Meta FIsico-Financiera\"/>
    </mc:Choice>
  </mc:AlternateContent>
  <xr:revisionPtr revIDLastSave="0" documentId="13_ncr:1_{C139E34F-AB65-4288-BF60-BB48EA5DE6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lFeRRTT0lTH0zyPH5E6h5UQjpoFPLMJ/kaC2HHFVUo="/>
    </ext>
  </extLst>
</workbook>
</file>

<file path=xl/calcChain.xml><?xml version="1.0" encoding="utf-8"?>
<calcChain xmlns="http://schemas.openxmlformats.org/spreadsheetml/2006/main">
  <c r="J29" i="1" l="1"/>
  <c r="J30" i="1"/>
  <c r="B49" i="1"/>
  <c r="I25" i="1"/>
</calcChain>
</file>

<file path=xl/sharedStrings.xml><?xml version="1.0" encoding="utf-8"?>
<sst xmlns="http://schemas.openxmlformats.org/spreadsheetml/2006/main" count="89" uniqueCount="84">
  <si>
    <t>Programación Indicativa Trimestre en julio-septiembre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</si>
  <si>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</si>
  <si>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</si>
  <si>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</si>
  <si>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</si>
  <si>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</si>
  <si>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</si>
  <si>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</si>
  <si>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</si>
  <si>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0206 - MINISTERIO DE EDUCACIÓN</t>
  </si>
  <si>
    <t>Subcapítulo</t>
  </si>
  <si>
    <t>01 - MINISTERIO DE EDUCACIÓN</t>
  </si>
  <si>
    <t>Unidad Ejecutora</t>
  </si>
  <si>
    <t xml:space="preserve">0008 - INSTITUTO SUPERIOR DE FORMACIÓN DOCENTE  </t>
  </si>
  <si>
    <t>Misión</t>
  </si>
  <si>
    <t>Contribuir con la calidad del sistema educativo dominicano preuniversitario mediante la formación integral de profesionales de la Educación.</t>
  </si>
  <si>
    <t>Visión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</si>
  <si>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</si>
  <si>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II. Contribución a la Estrategia Nacional de Desarrollo</t>
  </si>
  <si>
    <t>Eje estratégico:</t>
  </si>
  <si>
    <t>Objetivo general:</t>
  </si>
  <si>
    <t>Objetivo(s) específico(s):</t>
  </si>
  <si>
    <t>2.1.1</t>
  </si>
  <si>
    <t>III. Información del Programa</t>
  </si>
  <si>
    <t>Nombre:</t>
  </si>
  <si>
    <t>18 - Formación y desarrollo de la carrera docente</t>
  </si>
  <si>
    <t>Descripción:</t>
  </si>
  <si>
    <t>Formar, integrar y actualizar de forma permanente en el sistema educativo preuniversitario, una nueva generación de docentes de excelencia, para mejorar las competencias de la población estudiantil dominicana.</t>
  </si>
  <si>
    <r>
      <rPr>
        <b/>
        <sz val="14"/>
        <color rgb="FF000000"/>
        <rFont val="Calibri"/>
      </rPr>
      <t>Beneficiarios:</t>
    </r>
    <r>
      <rPr>
        <sz val="14"/>
        <color rgb="FF000000"/>
        <rFont val="Century Gothic"/>
      </rPr>
      <t xml:space="preserve"> </t>
    </r>
  </si>
  <si>
    <t xml:space="preserve"> Bachilleres menores de 25 años</t>
  </si>
  <si>
    <t>Resultado Asociado:</t>
  </si>
  <si>
    <t>Mejorar el desempeño de los estudiantes de la carrera de educación de 0 en 2017 a 8,500 en el 2022, como consecuencia de la implementación del Programa Docentes de Excelencia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</si>
  <si>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</si>
  <si>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</si>
  <si>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</si>
  <si>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</si>
  <si>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</si>
  <si>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</si>
  <si>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</si>
  <si>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</si>
  <si>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</si>
  <si>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</si>
  <si>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</si>
  <si>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</si>
  <si>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</si>
  <si>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</si>
  <si>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</si>
  <si>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</si>
  <si>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</si>
  <si>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</si>
  <si>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</si>
  <si>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</si>
  <si>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</si>
  <si>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</si>
  <si>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</si>
  <si>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</si>
  <si>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</si>
  <si>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.</t>
  </si>
  <si>
    <t>V.I - Información de Logros y Desviaciones por Producto</t>
  </si>
  <si>
    <t xml:space="preserve">Producto: </t>
  </si>
  <si>
    <t>5893- Bachilleres menores de 25 años cursando en el programa de Formación Docente de Excelencia a nivel de grado.</t>
  </si>
  <si>
    <t xml:space="preserve">Descripción del producto: </t>
  </si>
  <si>
    <t>Formar docentes de excelencia para ser incorporados al sistema educativo dominicano.</t>
  </si>
  <si>
    <t>Logros alcanzados:</t>
  </si>
  <si>
    <t>Actualmente tenemos una matrícula de 3,360 estudiantes en el programa de Formación Docente de Excelencia a nivel de grado.</t>
  </si>
  <si>
    <t>Causas y justificación del desvío:</t>
  </si>
  <si>
    <t>Fortalecer el vinculo universidad-comunidad mediante programas de impacto social y sectorial</t>
  </si>
  <si>
    <t xml:space="preserve">Para este producto, se logró  beneficiar 816 comunitarios, para un 107% de la meta trimestral.  </t>
  </si>
  <si>
    <r>
      <rPr>
        <b/>
        <sz val="14"/>
        <color theme="0"/>
        <rFont val="Calibri"/>
      </rPr>
      <t xml:space="preserve">VI. </t>
    </r>
    <r>
      <rPr>
        <b/>
        <sz val="14"/>
        <color theme="0"/>
        <rFont val="Century Gothic"/>
      </rPr>
      <t>Oportunidades de Mejora</t>
    </r>
  </si>
  <si>
    <t xml:space="preserve">VI. I - De acuerdo a los eventos presentados durante la ejecución del producto, ¿qué aspecto puede mejorarse? </t>
  </si>
  <si>
    <t xml:space="preserve">los indicadores relacionados a personas, son complejos de cumplir en el numero proyectado. </t>
  </si>
  <si>
    <r>
      <rPr>
        <b/>
        <sz val="14"/>
        <color theme="1"/>
        <rFont val="Calibri"/>
      </rPr>
      <t>Nota:</t>
    </r>
    <r>
      <rPr>
        <sz val="14"/>
        <color theme="1"/>
        <rFont val="Calibri"/>
      </rPr>
      <t xml:space="preserve"> Las secciones III, IV, V y VI deben ser repetidas, la misma cantidad de programas sustantivos (codificados desde 11 al 95) que tenga la unidad ejecutora</t>
    </r>
  </si>
  <si>
    <t>Presupuesto Aprobado</t>
  </si>
  <si>
    <t>Presupuesto Modificado</t>
  </si>
  <si>
    <t>Total Devengado</t>
  </si>
  <si>
    <t>Arlys M. Pérez</t>
  </si>
  <si>
    <t>Directora Planificación y Desarrollo</t>
  </si>
  <si>
    <t>DESARROLLO SOCIAL</t>
  </si>
  <si>
    <t>Educación de calidad para todos y todas</t>
  </si>
  <si>
    <t>Implantar y garantizar un sistema educativo nacional de calidad</t>
  </si>
  <si>
    <t>La desviación presentada de un 59.9% en la ejecución financiera se debe a que algunos procesos están en etapa de recepción y adjudicación del bien o servicio.</t>
  </si>
  <si>
    <t xml:space="preserve">La desviación presentada de un 36.3% en la ejecución financiera se debe a que los proyectos y sus actividades son abiertos a toda la comunidad educativa, en este indicador la meta fue superada debido al involucramiento de los centros y comunidad educativa con la matrícula en su totalidad, líderes y familias invitadas de las comunidades aledañas los cuales requirien y resaltan la necesidad de participar e involucrarse en los programas de extensión. Las actividades son realizadas con recursos compartidos por esto presenta una ejecucion financiera por debajo a la programada.                                                </t>
  </si>
  <si>
    <t>José Ernesto Jiménez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</si>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</sst>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0.0%"/>
    <numFmt numFmtId="166" formatCode="[$-10409]#,##0;\-#,##0"/>
    <numFmt numFmtId="167" formatCode="[$-10409]#,##0.00;\-#,##0.00"/>
    <numFmt numFmtId="168" formatCode="[$-10409]0.0%"/>
  </numFmts>
  <fonts count="13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4"/>
      <color theme="1"/>
      <name val="Calibri"/>
    </font>
    <font>
      <sz val="14"/>
      <color rgb="FF000000"/>
      <name val="Calibri"/>
    </font>
    <font>
      <b/>
      <sz val="14"/>
      <color theme="0"/>
      <name val="Calibri"/>
    </font>
    <font>
      <b/>
      <sz val="14"/>
      <color theme="1"/>
      <name val="Calibri"/>
    </font>
    <font>
      <i/>
      <sz val="14"/>
      <color theme="1"/>
      <name val="Calibri"/>
    </font>
    <font>
      <b/>
      <i/>
      <sz val="14"/>
      <color theme="1"/>
      <name val="Calibri"/>
    </font>
    <font>
      <sz val="11"/>
      <color rgb="FF000000"/>
      <name val="Arial"/>
    </font>
    <font>
      <i/>
      <sz val="14"/>
      <color rgb="FF000000"/>
      <name val="Calibri"/>
    </font>
    <font>
      <sz val="14"/>
      <color rgb="FF000000"/>
      <name val="Century Gothic"/>
    </font>
    <font>
      <b/>
      <sz val="14"/>
      <color theme="0"/>
      <name val="Century Gothic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 wrapText="1" readingOrder="1"/>
    </xf>
    <xf numFmtId="0" fontId="1" fillId="7" borderId="36" xfId="0" applyFont="1" applyFill="1" applyBorder="1" applyAlignment="1">
      <alignment horizontal="center" vertical="center" wrapText="1" readingOrder="1"/>
    </xf>
    <xf numFmtId="0" fontId="1" fillId="7" borderId="37" xfId="0" applyFont="1" applyFill="1" applyBorder="1" applyAlignment="1">
      <alignment horizontal="center" vertical="center" wrapText="1" readingOrder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43" fontId="3" fillId="0" borderId="38" xfId="0" applyNumberFormat="1" applyFont="1" applyBorder="1" applyAlignment="1">
      <alignment horizontal="center" vertical="center" wrapText="1"/>
    </xf>
    <xf numFmtId="166" fontId="3" fillId="2" borderId="38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/>
    </xf>
    <xf numFmtId="10" fontId="3" fillId="8" borderId="38" xfId="0" applyNumberFormat="1" applyFont="1" applyFill="1" applyBorder="1" applyAlignment="1">
      <alignment horizontal="center" vertical="center" wrapText="1" readingOrder="1"/>
    </xf>
    <xf numFmtId="168" fontId="3" fillId="8" borderId="39" xfId="0" applyNumberFormat="1" applyFont="1" applyFill="1" applyBorder="1" applyAlignment="1">
      <alignment horizontal="center" vertical="center" wrapText="1" readingOrder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6" fontId="3" fillId="2" borderId="42" xfId="0" applyNumberFormat="1" applyFont="1" applyFill="1" applyBorder="1" applyAlignment="1">
      <alignment horizontal="center" vertical="center" wrapText="1"/>
    </xf>
    <xf numFmtId="167" fontId="3" fillId="0" borderId="43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3" fontId="3" fillId="0" borderId="47" xfId="0" applyNumberFormat="1" applyFont="1" applyBorder="1" applyAlignment="1">
      <alignment horizontal="center" vertical="center"/>
    </xf>
    <xf numFmtId="43" fontId="4" fillId="0" borderId="4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0" xfId="0"/>
    <xf numFmtId="0" fontId="5" fillId="5" borderId="2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22" xfId="0" applyFont="1" applyBorder="1"/>
    <xf numFmtId="0" fontId="6" fillId="6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24" xfId="0" applyFont="1" applyBorder="1"/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6" fillId="7" borderId="27" xfId="0" applyFont="1" applyFill="1" applyBorder="1" applyAlignment="1">
      <alignment horizontal="center" vertical="center" wrapText="1" readingOrder="1"/>
    </xf>
    <xf numFmtId="0" fontId="2" fillId="0" borderId="28" xfId="0" applyFont="1" applyBorder="1"/>
    <xf numFmtId="0" fontId="2" fillId="0" borderId="29" xfId="0" applyFont="1" applyBorder="1"/>
    <xf numFmtId="0" fontId="6" fillId="7" borderId="30" xfId="0" applyFont="1" applyFill="1" applyBorder="1" applyAlignment="1">
      <alignment horizontal="center" vertical="center" wrapText="1" readingOrder="1"/>
    </xf>
    <xf numFmtId="0" fontId="2" fillId="0" borderId="26" xfId="0" applyFont="1" applyBorder="1"/>
    <xf numFmtId="0" fontId="2" fillId="0" borderId="31" xfId="0" applyFont="1" applyBorder="1"/>
    <xf numFmtId="0" fontId="1" fillId="7" borderId="27" xfId="0" applyFont="1" applyFill="1" applyBorder="1" applyAlignment="1">
      <alignment horizontal="center" vertical="center" wrapText="1" readingOrder="1"/>
    </xf>
    <xf numFmtId="0" fontId="6" fillId="7" borderId="25" xfId="0" applyFont="1" applyFill="1" applyBorder="1" applyAlignment="1">
      <alignment horizontal="center" vertical="center" wrapText="1" readingOrder="1"/>
    </xf>
    <xf numFmtId="39" fontId="3" fillId="2" borderId="25" xfId="0" applyNumberFormat="1" applyFont="1" applyFill="1" applyBorder="1" applyAlignment="1">
      <alignment horizontal="center" vertical="center" wrapText="1" readingOrder="1"/>
    </xf>
    <xf numFmtId="39" fontId="3" fillId="0" borderId="27" xfId="0" applyNumberFormat="1" applyFont="1" applyBorder="1" applyAlignment="1">
      <alignment horizontal="center" vertical="center" wrapText="1" readingOrder="1"/>
    </xf>
    <xf numFmtId="165" fontId="3" fillId="0" borderId="27" xfId="0" applyNumberFormat="1" applyFont="1" applyBorder="1" applyAlignment="1">
      <alignment horizontal="center" vertical="center" wrapText="1" readingOrder="1"/>
    </xf>
    <xf numFmtId="4" fontId="3" fillId="0" borderId="32" xfId="0" applyNumberFormat="1" applyFont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" fillId="4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0" fontId="3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48" xfId="0" applyFont="1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3144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43" zoomScaleNormal="100" workbookViewId="0">
      <selection activeCell="G54" sqref="G54"/>
    </sheetView>
  </sheetViews>
  <sheetFormatPr baseColWidth="10" defaultColWidth="14.42578125" defaultRowHeight="15" customHeight="1" x14ac:dyDescent="0.25"/>
  <cols>
    <col min="1" max="1" width="28" customWidth="1"/>
    <col min="2" max="2" width="24.140625" customWidth="1"/>
    <col min="3" max="3" width="21.28515625" customWidth="1"/>
    <col min="4" max="4" width="22.7109375" customWidth="1"/>
    <col min="5" max="5" width="12.7109375" customWidth="1"/>
    <col min="6" max="6" width="20.42578125" bestFit="1" customWidth="1"/>
    <col min="7" max="7" width="12.7109375" customWidth="1"/>
    <col min="8" max="8" width="22" customWidth="1"/>
    <col min="9" max="9" width="15.28515625" customWidth="1"/>
    <col min="10" max="10" width="19.28515625" customWidth="1"/>
    <col min="11" max="11" width="11.42578125" customWidth="1"/>
    <col min="12" max="12" width="13.7109375" customWidth="1"/>
    <col min="13" max="26" width="11.42578125" customWidth="1"/>
  </cols>
  <sheetData>
    <row r="1" spans="1:26" ht="18.75" customHeight="1" x14ac:dyDescent="0.25">
      <c r="A1" s="1"/>
      <c r="B1" s="60" t="s">
        <v>0</v>
      </c>
      <c r="C1" s="61"/>
      <c r="D1" s="61"/>
      <c r="E1" s="61"/>
      <c r="F1" s="61"/>
      <c r="G1" s="61"/>
      <c r="H1" s="61"/>
      <c r="I1" s="61"/>
      <c r="J1" s="6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5">
      <c r="A2" s="3"/>
      <c r="B2" s="63" t="s">
        <v>1</v>
      </c>
      <c r="C2" s="64"/>
      <c r="D2" s="63" t="s">
        <v>2</v>
      </c>
      <c r="E2" s="37"/>
      <c r="F2" s="37"/>
      <c r="G2" s="37"/>
      <c r="H2" s="65"/>
      <c r="I2" s="4" t="s">
        <v>3</v>
      </c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5">
      <c r="A3" s="6"/>
      <c r="B3" s="66" t="s">
        <v>5</v>
      </c>
      <c r="C3" s="67"/>
      <c r="D3" s="66"/>
      <c r="E3" s="67"/>
      <c r="F3" s="67"/>
      <c r="G3" s="67"/>
      <c r="H3" s="68"/>
      <c r="I3" s="7">
        <v>45212</v>
      </c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72"/>
      <c r="B5" s="37"/>
      <c r="C5" s="37"/>
      <c r="D5" s="37"/>
      <c r="E5" s="37"/>
      <c r="F5" s="37"/>
      <c r="G5" s="37"/>
      <c r="H5" s="37"/>
      <c r="I5" s="37"/>
      <c r="J5" s="3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39" t="s">
        <v>7</v>
      </c>
      <c r="B7" s="37"/>
      <c r="C7" s="37"/>
      <c r="D7" s="37"/>
      <c r="E7" s="37"/>
      <c r="F7" s="37"/>
      <c r="G7" s="37"/>
      <c r="H7" s="37"/>
      <c r="I7" s="37"/>
      <c r="J7" s="3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25">
      <c r="A8" s="9" t="s">
        <v>8</v>
      </c>
      <c r="B8" s="58" t="s">
        <v>9</v>
      </c>
      <c r="C8" s="35"/>
      <c r="D8" s="35"/>
      <c r="E8" s="35"/>
      <c r="F8" s="35"/>
      <c r="G8" s="35"/>
      <c r="H8" s="35"/>
      <c r="I8" s="35"/>
      <c r="J8" s="4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 x14ac:dyDescent="0.25">
      <c r="A9" s="9" t="s">
        <v>10</v>
      </c>
      <c r="B9" s="58" t="s">
        <v>11</v>
      </c>
      <c r="C9" s="35"/>
      <c r="D9" s="35"/>
      <c r="E9" s="35"/>
      <c r="F9" s="35"/>
      <c r="G9" s="35"/>
      <c r="H9" s="35"/>
      <c r="I9" s="35"/>
      <c r="J9" s="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 x14ac:dyDescent="0.25">
      <c r="A10" s="9" t="s">
        <v>12</v>
      </c>
      <c r="B10" s="58" t="s">
        <v>13</v>
      </c>
      <c r="C10" s="35"/>
      <c r="D10" s="35"/>
      <c r="E10" s="35"/>
      <c r="F10" s="35"/>
      <c r="G10" s="35"/>
      <c r="H10" s="35"/>
      <c r="I10" s="35"/>
      <c r="J10" s="4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" customHeight="1" x14ac:dyDescent="0.25">
      <c r="A11" s="9" t="s">
        <v>14</v>
      </c>
      <c r="B11" s="58" t="s">
        <v>15</v>
      </c>
      <c r="C11" s="35"/>
      <c r="D11" s="35"/>
      <c r="E11" s="35"/>
      <c r="F11" s="35"/>
      <c r="G11" s="35"/>
      <c r="H11" s="35"/>
      <c r="I11" s="35"/>
      <c r="J11" s="4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8.5" customHeight="1" x14ac:dyDescent="0.25">
      <c r="A12" s="9" t="s">
        <v>16</v>
      </c>
      <c r="B12" s="58" t="s">
        <v>17</v>
      </c>
      <c r="C12" s="35"/>
      <c r="D12" s="35"/>
      <c r="E12" s="35"/>
      <c r="F12" s="35"/>
      <c r="G12" s="35"/>
      <c r="H12" s="35"/>
      <c r="I12" s="35"/>
      <c r="J12" s="4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25">
      <c r="A13" s="36" t="s">
        <v>18</v>
      </c>
      <c r="B13" s="37"/>
      <c r="C13" s="37"/>
      <c r="D13" s="37"/>
      <c r="E13" s="37"/>
      <c r="F13" s="37"/>
      <c r="G13" s="37"/>
      <c r="H13" s="37"/>
      <c r="I13" s="37"/>
      <c r="J13" s="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75" customHeight="1" x14ac:dyDescent="0.25">
      <c r="A14" s="9" t="s">
        <v>19</v>
      </c>
      <c r="B14" s="10">
        <v>2</v>
      </c>
      <c r="C14" s="58" t="s">
        <v>77</v>
      </c>
      <c r="D14" s="35"/>
      <c r="E14" s="35"/>
      <c r="F14" s="35"/>
      <c r="G14" s="35"/>
      <c r="H14" s="35"/>
      <c r="I14" s="35"/>
      <c r="J14" s="4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25">
      <c r="A15" s="9" t="s">
        <v>20</v>
      </c>
      <c r="B15" s="10">
        <v>2.1</v>
      </c>
      <c r="C15" s="58" t="s">
        <v>78</v>
      </c>
      <c r="D15" s="35"/>
      <c r="E15" s="35"/>
      <c r="F15" s="35"/>
      <c r="G15" s="35"/>
      <c r="H15" s="35"/>
      <c r="I15" s="35"/>
      <c r="J15" s="4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9" t="s">
        <v>21</v>
      </c>
      <c r="B16" s="10" t="s">
        <v>22</v>
      </c>
      <c r="C16" s="58" t="s">
        <v>79</v>
      </c>
      <c r="D16" s="35"/>
      <c r="E16" s="35"/>
      <c r="F16" s="35"/>
      <c r="G16" s="35"/>
      <c r="H16" s="35"/>
      <c r="I16" s="35"/>
      <c r="J16" s="4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36" t="s">
        <v>23</v>
      </c>
      <c r="B17" s="37"/>
      <c r="C17" s="37"/>
      <c r="D17" s="37"/>
      <c r="E17" s="37"/>
      <c r="F17" s="37"/>
      <c r="G17" s="37"/>
      <c r="H17" s="37"/>
      <c r="I17" s="37"/>
      <c r="J17" s="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9.25" customHeight="1" x14ac:dyDescent="0.25">
      <c r="A18" s="9" t="s">
        <v>24</v>
      </c>
      <c r="B18" s="58" t="s">
        <v>25</v>
      </c>
      <c r="C18" s="35"/>
      <c r="D18" s="35"/>
      <c r="E18" s="35"/>
      <c r="F18" s="35"/>
      <c r="G18" s="35"/>
      <c r="H18" s="35"/>
      <c r="I18" s="35"/>
      <c r="J18" s="4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7" customHeight="1" x14ac:dyDescent="0.25">
      <c r="A19" s="11" t="s">
        <v>26</v>
      </c>
      <c r="B19" s="58" t="s">
        <v>27</v>
      </c>
      <c r="C19" s="35"/>
      <c r="D19" s="35"/>
      <c r="E19" s="35"/>
      <c r="F19" s="35"/>
      <c r="G19" s="35"/>
      <c r="H19" s="35"/>
      <c r="I19" s="35"/>
      <c r="J19" s="4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11" t="s">
        <v>28</v>
      </c>
      <c r="B20" s="58" t="s">
        <v>29</v>
      </c>
      <c r="C20" s="35"/>
      <c r="D20" s="35"/>
      <c r="E20" s="35"/>
      <c r="F20" s="35"/>
      <c r="G20" s="35"/>
      <c r="H20" s="35"/>
      <c r="I20" s="35"/>
      <c r="J20" s="4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" customHeight="1" x14ac:dyDescent="0.25">
      <c r="A21" s="11" t="s">
        <v>30</v>
      </c>
      <c r="B21" s="58" t="s">
        <v>31</v>
      </c>
      <c r="C21" s="35"/>
      <c r="D21" s="35"/>
      <c r="E21" s="35"/>
      <c r="F21" s="35"/>
      <c r="G21" s="35"/>
      <c r="H21" s="35"/>
      <c r="I21" s="35"/>
      <c r="J21" s="4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25">
      <c r="A22" s="36" t="s">
        <v>32</v>
      </c>
      <c r="B22" s="37"/>
      <c r="C22" s="37"/>
      <c r="D22" s="37"/>
      <c r="E22" s="37"/>
      <c r="F22" s="37"/>
      <c r="G22" s="37"/>
      <c r="H22" s="37"/>
      <c r="I22" s="37"/>
      <c r="J22" s="3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25">
      <c r="A23" s="39" t="s">
        <v>33</v>
      </c>
      <c r="B23" s="37"/>
      <c r="C23" s="37"/>
      <c r="D23" s="37"/>
      <c r="E23" s="37"/>
      <c r="F23" s="37"/>
      <c r="G23" s="37"/>
      <c r="H23" s="37"/>
      <c r="I23" s="37"/>
      <c r="J23" s="3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1" t="s">
        <v>34</v>
      </c>
      <c r="B24" s="48"/>
      <c r="C24" s="44" t="s">
        <v>35</v>
      </c>
      <c r="D24" s="45"/>
      <c r="E24" s="46"/>
      <c r="F24" s="47" t="s">
        <v>36</v>
      </c>
      <c r="G24" s="45"/>
      <c r="H24" s="48"/>
      <c r="I24" s="44" t="s">
        <v>37</v>
      </c>
      <c r="J24" s="4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2">
        <v>2707281872</v>
      </c>
      <c r="B25" s="48"/>
      <c r="C25" s="53">
        <v>2707281872</v>
      </c>
      <c r="D25" s="45"/>
      <c r="E25" s="48"/>
      <c r="F25" s="55">
        <v>1445368854.74</v>
      </c>
      <c r="G25" s="56"/>
      <c r="H25" s="57"/>
      <c r="I25" s="54">
        <f>+F25/C25</f>
        <v>0.53388192403927126</v>
      </c>
      <c r="J25" s="4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25">
      <c r="A26" s="39" t="s">
        <v>38</v>
      </c>
      <c r="B26" s="37"/>
      <c r="C26" s="37"/>
      <c r="D26" s="37"/>
      <c r="E26" s="37"/>
      <c r="F26" s="37"/>
      <c r="G26" s="37"/>
      <c r="H26" s="37"/>
      <c r="I26" s="37"/>
      <c r="J26" s="3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12"/>
      <c r="B27" s="2"/>
      <c r="C27" s="50" t="s">
        <v>39</v>
      </c>
      <c r="D27" s="48"/>
      <c r="E27" s="50" t="s">
        <v>40</v>
      </c>
      <c r="F27" s="48"/>
      <c r="G27" s="50" t="s">
        <v>41</v>
      </c>
      <c r="H27" s="48"/>
      <c r="I27" s="50" t="s">
        <v>42</v>
      </c>
      <c r="J27" s="4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25">
      <c r="A28" s="13" t="s">
        <v>43</v>
      </c>
      <c r="B28" s="14" t="s">
        <v>44</v>
      </c>
      <c r="C28" s="14" t="s">
        <v>45</v>
      </c>
      <c r="D28" s="14" t="s">
        <v>46</v>
      </c>
      <c r="E28" s="14" t="s">
        <v>47</v>
      </c>
      <c r="F28" s="14" t="s">
        <v>48</v>
      </c>
      <c r="G28" s="14" t="s">
        <v>49</v>
      </c>
      <c r="H28" s="14" t="s">
        <v>50</v>
      </c>
      <c r="I28" s="14" t="s">
        <v>51</v>
      </c>
      <c r="J28" s="15" t="s">
        <v>52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1.25" customHeight="1" x14ac:dyDescent="0.25">
      <c r="A29" s="16" t="s">
        <v>53</v>
      </c>
      <c r="B29" s="17" t="s">
        <v>54</v>
      </c>
      <c r="C29" s="18">
        <v>3154</v>
      </c>
      <c r="D29" s="19">
        <v>1247220665</v>
      </c>
      <c r="E29" s="18">
        <v>3154</v>
      </c>
      <c r="F29" s="19">
        <v>340061064.43000001</v>
      </c>
      <c r="G29" s="20">
        <v>3360</v>
      </c>
      <c r="H29" s="21">
        <v>203610464.03</v>
      </c>
      <c r="I29" s="22">
        <v>1.0640000000000001</v>
      </c>
      <c r="J29" s="23">
        <f>IF(H29&gt;0,H29/F29,0)</f>
        <v>0.59874677029340495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4.25" customHeight="1" x14ac:dyDescent="0.25">
      <c r="A30" s="24" t="s">
        <v>55</v>
      </c>
      <c r="B30" s="25" t="s">
        <v>56</v>
      </c>
      <c r="C30" s="18">
        <v>2500</v>
      </c>
      <c r="D30" s="19">
        <v>20641295</v>
      </c>
      <c r="E30" s="18">
        <v>767</v>
      </c>
      <c r="F30" s="19">
        <v>5441402.8799999999</v>
      </c>
      <c r="G30" s="26">
        <v>816</v>
      </c>
      <c r="H30" s="27">
        <v>1972776.46</v>
      </c>
      <c r="I30" s="22">
        <v>1.07</v>
      </c>
      <c r="J30" s="23">
        <f>IF(H30&gt;0,H30/F30,0)</f>
        <v>0.36254923656746402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25">
      <c r="A31" s="36" t="s">
        <v>57</v>
      </c>
      <c r="B31" s="37"/>
      <c r="C31" s="37"/>
      <c r="D31" s="37"/>
      <c r="E31" s="37"/>
      <c r="F31" s="37"/>
      <c r="G31" s="37"/>
      <c r="H31" s="37"/>
      <c r="I31" s="37"/>
      <c r="J31" s="3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25">
      <c r="A32" s="39" t="s">
        <v>58</v>
      </c>
      <c r="B32" s="37"/>
      <c r="C32" s="37"/>
      <c r="D32" s="37"/>
      <c r="E32" s="37"/>
      <c r="F32" s="37"/>
      <c r="G32" s="37"/>
      <c r="H32" s="37"/>
      <c r="I32" s="37"/>
      <c r="J32" s="3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25">
      <c r="A33" s="11" t="s">
        <v>59</v>
      </c>
      <c r="B33" s="40" t="s">
        <v>60</v>
      </c>
      <c r="C33" s="35"/>
      <c r="D33" s="35"/>
      <c r="E33" s="35"/>
      <c r="F33" s="35"/>
      <c r="G33" s="35"/>
      <c r="H33" s="35"/>
      <c r="I33" s="35"/>
      <c r="J33" s="4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25">
      <c r="A34" s="11" t="s">
        <v>61</v>
      </c>
      <c r="B34" s="42" t="s">
        <v>62</v>
      </c>
      <c r="C34" s="35"/>
      <c r="D34" s="35"/>
      <c r="E34" s="35"/>
      <c r="F34" s="35"/>
      <c r="G34" s="35"/>
      <c r="H34" s="35"/>
      <c r="I34" s="35"/>
      <c r="J34" s="41"/>
      <c r="K34" s="2"/>
      <c r="L34" s="43"/>
      <c r="M34" s="35"/>
      <c r="N34" s="35"/>
      <c r="O34" s="35"/>
      <c r="P34" s="35"/>
      <c r="Q34" s="35"/>
      <c r="R34" s="35"/>
      <c r="S34" s="35"/>
      <c r="T34" s="35"/>
      <c r="U34" s="35"/>
      <c r="V34" s="2"/>
      <c r="W34" s="2"/>
      <c r="X34" s="2"/>
      <c r="Y34" s="2"/>
      <c r="Z34" s="2"/>
    </row>
    <row r="35" spans="1:26" ht="18.75" customHeight="1" x14ac:dyDescent="0.25">
      <c r="A35" s="11" t="s">
        <v>63</v>
      </c>
      <c r="B35" s="42" t="s">
        <v>64</v>
      </c>
      <c r="C35" s="35"/>
      <c r="D35" s="35"/>
      <c r="E35" s="35"/>
      <c r="F35" s="35"/>
      <c r="G35" s="35"/>
      <c r="H35" s="35"/>
      <c r="I35" s="35"/>
      <c r="J35" s="41"/>
      <c r="K35" s="34"/>
      <c r="L35" s="35"/>
      <c r="M35" s="35"/>
      <c r="N35" s="35"/>
      <c r="O35" s="35"/>
      <c r="P35" s="35"/>
      <c r="Q35" s="35"/>
      <c r="R35" s="2"/>
      <c r="S35" s="2"/>
      <c r="T35" s="2"/>
      <c r="U35" s="2"/>
      <c r="V35" s="2"/>
      <c r="W35" s="2"/>
      <c r="X35" s="2"/>
      <c r="Y35" s="2"/>
      <c r="Z35" s="2"/>
    </row>
    <row r="36" spans="1:26" ht="44.25" customHeight="1" x14ac:dyDescent="0.25">
      <c r="A36" s="11" t="s">
        <v>65</v>
      </c>
      <c r="B36" s="59" t="s">
        <v>80</v>
      </c>
      <c r="C36" s="35"/>
      <c r="D36" s="35"/>
      <c r="E36" s="35"/>
      <c r="F36" s="35"/>
      <c r="G36" s="35"/>
      <c r="H36" s="35"/>
      <c r="I36" s="35"/>
      <c r="J36" s="4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25">
      <c r="A37" s="11" t="s">
        <v>59</v>
      </c>
      <c r="B37" s="40" t="s">
        <v>55</v>
      </c>
      <c r="C37" s="35"/>
      <c r="D37" s="35"/>
      <c r="E37" s="35"/>
      <c r="F37" s="35"/>
      <c r="G37" s="35"/>
      <c r="H37" s="35"/>
      <c r="I37" s="35"/>
      <c r="J37" s="4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25">
      <c r="A38" s="11" t="s">
        <v>61</v>
      </c>
      <c r="B38" s="42" t="s">
        <v>66</v>
      </c>
      <c r="C38" s="35"/>
      <c r="D38" s="35"/>
      <c r="E38" s="35"/>
      <c r="F38" s="35"/>
      <c r="G38" s="35"/>
      <c r="H38" s="35"/>
      <c r="I38" s="35"/>
      <c r="J38" s="4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4.5" customHeight="1" x14ac:dyDescent="0.25">
      <c r="A39" s="11" t="s">
        <v>63</v>
      </c>
      <c r="B39" s="42" t="s">
        <v>67</v>
      </c>
      <c r="C39" s="35"/>
      <c r="D39" s="35"/>
      <c r="E39" s="35"/>
      <c r="F39" s="35"/>
      <c r="G39" s="35"/>
      <c r="H39" s="35"/>
      <c r="I39" s="35"/>
      <c r="J39" s="41"/>
      <c r="K39" s="2"/>
      <c r="L39" s="28"/>
      <c r="M39" s="29"/>
      <c r="N39" s="2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3.75" customHeight="1" x14ac:dyDescent="0.25">
      <c r="A40" s="11" t="s">
        <v>65</v>
      </c>
      <c r="B40" s="59" t="s">
        <v>81</v>
      </c>
      <c r="C40" s="35"/>
      <c r="D40" s="35"/>
      <c r="E40" s="35"/>
      <c r="F40" s="35"/>
      <c r="G40" s="35"/>
      <c r="H40" s="35"/>
      <c r="I40" s="35"/>
      <c r="J40" s="4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25">
      <c r="A41" s="36" t="s">
        <v>68</v>
      </c>
      <c r="B41" s="37"/>
      <c r="C41" s="37"/>
      <c r="D41" s="37"/>
      <c r="E41" s="37"/>
      <c r="F41" s="37"/>
      <c r="G41" s="37"/>
      <c r="H41" s="37"/>
      <c r="I41" s="37"/>
      <c r="J41" s="3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25">
      <c r="A42" s="73" t="s">
        <v>69</v>
      </c>
      <c r="B42" s="37"/>
      <c r="C42" s="37"/>
      <c r="D42" s="37"/>
      <c r="E42" s="37"/>
      <c r="F42" s="37"/>
      <c r="G42" s="37"/>
      <c r="H42" s="37"/>
      <c r="I42" s="37"/>
      <c r="J42" s="38"/>
      <c r="K42" s="2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5" customHeight="1" x14ac:dyDescent="0.25">
      <c r="A43" s="74" t="s">
        <v>70</v>
      </c>
      <c r="B43" s="75"/>
      <c r="C43" s="75"/>
      <c r="D43" s="75"/>
      <c r="E43" s="75"/>
      <c r="F43" s="75"/>
      <c r="G43" s="75"/>
      <c r="H43" s="75"/>
      <c r="I43" s="75"/>
      <c r="J43" s="7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77" t="s">
        <v>71</v>
      </c>
      <c r="B44" s="35"/>
      <c r="C44" s="35"/>
      <c r="D44" s="35"/>
      <c r="E44" s="35"/>
      <c r="F44" s="35"/>
      <c r="G44" s="35"/>
      <c r="H44" s="35"/>
      <c r="I44" s="35"/>
      <c r="J44" s="3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25">
      <c r="A47" s="31" t="s">
        <v>72</v>
      </c>
      <c r="B47" s="32">
        <v>2707281872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25">
      <c r="A48" s="31" t="s">
        <v>73</v>
      </c>
      <c r="B48" s="32">
        <v>2707281872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25">
      <c r="A49" s="31" t="s">
        <v>74</v>
      </c>
      <c r="B49" s="33">
        <f>+F25</f>
        <v>1445368854.74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25">
      <c r="A50" s="2"/>
      <c r="B50" s="28"/>
      <c r="C50" s="81"/>
      <c r="D50" s="81"/>
      <c r="E50" s="81"/>
      <c r="F50" s="81"/>
      <c r="G50" s="81"/>
      <c r="H50" s="81"/>
      <c r="I50" s="8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25">
      <c r="A51" s="2"/>
      <c r="B51" s="28"/>
      <c r="C51" s="81"/>
      <c r="D51" s="81"/>
      <c r="E51" s="81"/>
      <c r="F51" s="2"/>
      <c r="G51" s="81"/>
      <c r="H51" s="81"/>
      <c r="I51" s="8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25">
      <c r="A52" s="2"/>
      <c r="B52" s="28"/>
      <c r="C52" s="78" t="s">
        <v>75</v>
      </c>
      <c r="D52" s="79"/>
      <c r="E52" s="79"/>
      <c r="F52" s="2"/>
      <c r="G52" s="78" t="s">
        <v>82</v>
      </c>
      <c r="H52" s="79"/>
      <c r="I52" s="7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25">
      <c r="A53" s="2"/>
      <c r="B53" s="28"/>
      <c r="C53" s="80" t="s">
        <v>76</v>
      </c>
      <c r="D53" s="35"/>
      <c r="E53" s="35"/>
      <c r="F53" s="2"/>
      <c r="G53" s="80" t="s">
        <v>83</v>
      </c>
      <c r="H53" s="35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25">
      <c r="A54" s="2"/>
      <c r="B54" s="2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25">
      <c r="A55" s="2"/>
      <c r="B55" s="2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25">
      <c r="A56" s="2"/>
      <c r="B56" s="2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2"/>
      <c r="B57" s="2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2"/>
      <c r="B58" s="2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58">
    <mergeCell ref="A43:J43"/>
    <mergeCell ref="A44:J44"/>
    <mergeCell ref="G52:I52"/>
    <mergeCell ref="G53:I53"/>
    <mergeCell ref="C52:E52"/>
    <mergeCell ref="C53:E53"/>
    <mergeCell ref="B36:J36"/>
    <mergeCell ref="B37:J37"/>
    <mergeCell ref="B38:J38"/>
    <mergeCell ref="B39:J39"/>
    <mergeCell ref="A42:J42"/>
    <mergeCell ref="B40:J40"/>
    <mergeCell ref="A41:J41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C24:E24"/>
    <mergeCell ref="F24:H24"/>
    <mergeCell ref="I24:J24"/>
    <mergeCell ref="E27:F27"/>
    <mergeCell ref="G27:H27"/>
    <mergeCell ref="A24:B24"/>
    <mergeCell ref="A25:B25"/>
    <mergeCell ref="C25:E25"/>
    <mergeCell ref="I25:J25"/>
    <mergeCell ref="A26:J26"/>
    <mergeCell ref="C27:D27"/>
    <mergeCell ref="F25:H25"/>
    <mergeCell ref="I27:J27"/>
    <mergeCell ref="K35:Q35"/>
    <mergeCell ref="A31:J31"/>
    <mergeCell ref="A32:J32"/>
    <mergeCell ref="B33:J33"/>
    <mergeCell ref="B34:J34"/>
    <mergeCell ref="L34:U34"/>
    <mergeCell ref="B35:J35"/>
  </mergeCells>
  <printOptions horizontalCentered="1" verticalCentered="1"/>
  <pageMargins left="0.51181102362204722" right="0.51181102362204722" top="0.39370078740157483" bottom="0.39370078740157483" header="0" footer="0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2024-03-07T15:01:37Z</cp:lastPrinted>
  <dcterms:created xsi:type="dcterms:W3CDTF">2021-03-22T15:50:10Z</dcterms:created>
  <dcterms:modified xsi:type="dcterms:W3CDTF">2024-03-07T15:01:39Z</dcterms:modified>
</cp:coreProperties>
</file>