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G:\Mi unidad\PROCESOS DEL DÍA A DÍA\INFORME ANUAL INDICADOR GESTIÓN PRESUPUESTARIA\INFORME ANUAL INDICADOR 2021\"/>
    </mc:Choice>
  </mc:AlternateContent>
  <xr:revisionPtr revIDLastSave="0" documentId="13_ncr:1_{2ECA4F0A-EDB9-4C21-BFFF-08EED5E2891C}" xr6:coauthVersionLast="47" xr6:coauthVersionMax="47" xr10:uidLastSave="{00000000-0000-0000-0000-000000000000}"/>
  <bookViews>
    <workbookView xWindow="-120" yWindow="-120" windowWidth="29040" windowHeight="15840" xr2:uid="{00000000-000D-0000-FFFF-FFFF00000000}"/>
  </bookViews>
  <sheets>
    <sheet name="INFORME " sheetId="3" r:id="rId1"/>
    <sheet name="Metas 2021" sheetId="2" state="hidden" r:id="rId2"/>
  </sheets>
  <definedNames>
    <definedName name="_xlnm.Print_Area" localSheetId="0">'INFORME '!$A$1:$J$51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3" l="1"/>
  <c r="I31" i="3"/>
  <c r="J30" i="3"/>
  <c r="I30" i="3"/>
  <c r="I26" i="3"/>
</calcChain>
</file>

<file path=xl/sharedStrings.xml><?xml version="1.0" encoding="utf-8"?>
<sst xmlns="http://schemas.openxmlformats.org/spreadsheetml/2006/main" count="149" uniqueCount="128">
  <si>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</si>
  <si>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</si>
  <si>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</si>
  <si>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</si>
  <si>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</si>
  <si>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</si>
  <si>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</si>
  <si>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</si>
  <si>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</si>
  <si>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</si>
  <si>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</si>
  <si>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</si>
  <si>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</si>
  <si>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</si>
  <si>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</si>
  <si>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</si>
  <si>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</si>
  <si>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</si>
  <si>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</si>
  <si>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</si>
  <si>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</si>
  <si>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</si>
  <si>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</si>
  <si>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</si>
  <si>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</si>
  <si>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</si>
  <si>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</si>
  <si>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</si>
  <si>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</si>
  <si>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</si>
  <si>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</si>
  <si>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</si>
  <si>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</si>
  <si>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</si>
  <si>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</si>
  <si>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</si>
  <si>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</si>
  <si>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</si>
  <si>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</si>
  <si>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</si>
  <si>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</si>
  <si>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</si>
  <si>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</si>
  <si>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</si>
  <si>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</si>
  <si>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</si>
  <si>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</si>
  <si>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0206 - MINISTERIO DE EDUCACIÓN</t>
  </si>
  <si>
    <t>Garantizar a los dominicanos y dominicanas  una educación de calidad mediante la formación de hombres y mujeres libres, éticos, críticos y creativos; capaces de construir una sociedad libre, democrática, justa y solidaria y de esta forma contribuir al desarrollo nacional y al suyo propio.</t>
  </si>
  <si>
    <t>Ser opción principal de servicio educativo para los dominicanos y dominicanas de toda posición sociocultural e individual proporcionando cobertura, calidad y condiciones óptimas para su permanencia.</t>
  </si>
  <si>
    <t>DESARROLLO SOCIAL</t>
  </si>
  <si>
    <t>2.1.</t>
  </si>
  <si>
    <t>Educación de calidad para todos y todas</t>
  </si>
  <si>
    <t>Implantar y garantizar un sistema educativo nacional de calidad, que capacite para el aprendizaje continuo a lo largo de la vida, propicie el desarrollo humano y un ejercicio progresivo de ciudadanía responsable, en el marco de valores morales y principios éticos consistentes con el desarrollo sostenible y la equidad de género.</t>
  </si>
  <si>
    <t>2.1.1.</t>
  </si>
  <si>
    <t>18 - Formación y desarrollo de la carrera docente</t>
  </si>
  <si>
    <t>Formar, integrar y actualizar de forma permanente en el sistema educativo preuniversitario, una nueva generación de docentes de excelencia, para mejorar las competencias de la población estudiantil dominicana.</t>
  </si>
  <si>
    <t xml:space="preserve"> Bachilleres menores de 25 años</t>
  </si>
  <si>
    <t xml:space="preserve">0008 - INSTITUTO SUPERIOR DE FORMACION DOCENTE  </t>
  </si>
  <si>
    <t>01 - MINISTERIO DE EDUCACION</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</si>
  <si>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</si>
  <si>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</si>
  <si>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</si>
  <si>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</si>
  <si>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Mejorar el desempeño de los estudiantes de la carrera de educación de 0 en 2017 a 8,500 en el 2021, como consecuencia de la implementación del Programa Docentes de Excelencia</t>
  </si>
  <si>
    <t>5893- Bachilleres menores de 25 años cursando en el programa de Formación Docente de Excelencia a nivel de grado.</t>
  </si>
  <si>
    <t>Formar docentes de excelencia para ser incorporados al sistema educativo dominicano.</t>
  </si>
  <si>
    <t>Oportunidad de Mejora</t>
  </si>
  <si>
    <t>Fortalecer el vinculo universidad-comunidad mediante programas de impacto social y sectorial</t>
  </si>
  <si>
    <t>Programación Anual</t>
  </si>
  <si>
    <t>Porcentaje de cumplimiento</t>
  </si>
  <si>
    <t>IV.II - Formulación y Ejecución Anual de las Metas por Producto</t>
  </si>
  <si>
    <t>Ejecución Anual</t>
  </si>
  <si>
    <t>Informe de Evaluación Anual de las Metas Físicas-Financieras 2021</t>
  </si>
  <si>
    <t>Descripción</t>
  </si>
  <si>
    <t>Unidad de Medida</t>
  </si>
  <si>
    <t>Medio de Verificación</t>
  </si>
  <si>
    <t>Linea base</t>
  </si>
  <si>
    <t>Meta Total</t>
  </si>
  <si>
    <t>Logro 2021</t>
  </si>
  <si>
    <t>Logros alcanzados</t>
  </si>
  <si>
    <t>1.   Bachilleres menores de 25 años cursando en el programa de formación docente de excelencia  nivel de grado.</t>
  </si>
  <si>
    <t>Bachilleres menores de 25 años cursando en el programa de formación Docentes de Excelencia a nivel de grado</t>
  </si>
  <si>
    <t>Bachiller</t>
  </si>
  <si>
    <t>Lista de estudiantes</t>
  </si>
  <si>
    <t xml:space="preserve">Para este producto se programaron ingresar 1,100 nuevos estudiantes al Programa Docentes de Excelencia de los cuales ingresaron 847, para una ejecución física de 77%. Esto se logró con un monto presupuestario de RD$ 807,100,834,37 lo que representa una ejecución del 91,1% de lo programado.
</t>
  </si>
  <si>
    <t xml:space="preserve">La causa principal del desvío de un 23% en la meta física y 8,9% en la  meta financiera se debió a la situación de la pandemia del COVID-19 por la cual el instituto fue ordenado a cerrar sus actividades con el público, según lo establecido en la resolución 058-2020.
Asimismo, los aspirantes a ingresar deben tomar, además de la prueba POMA , la PAA del College Board. Las estadísticas de 2021 indican que de 2,831 asistentes a las dos pruebas (68,2 % menos que los 4,147 de 2020) para obtener una beca de estudio, el 58.2% aprobó la prueba POMA y el 46,7% la PAA.
</t>
  </si>
  <si>
    <t>Cantidad de beneficiarios con la Estrategia de Formación Continua Centrada en la Escuela</t>
  </si>
  <si>
    <t>Beneficiados</t>
  </si>
  <si>
    <t>Lista de participantes</t>
  </si>
  <si>
    <t xml:space="preserve">El ISFODOSU logró con la Estrategia de Formación Continua Centrada en la Escuela formar el 100% de los participantes meta, para un total de 1,998 personas impactadas. De estos 1,998 participantes son 674 docentes formados y 1,324 otros actores beneficiados, entre los que se encuentran: técnicos regionales y distritales, directores y sub-directores, coordinadores pedagógicos, orientadores y psicólogos, bilbiotecarios, secretarias, conserjes y personal de apoyo. </t>
  </si>
  <si>
    <t>N/A</t>
  </si>
  <si>
    <t>2.   Investigaciones del Sistema Educativo Dominicano aprobadas.</t>
  </si>
  <si>
    <t>Aprobar las investigaciones hechas al sistema educativo dominicano, que permiten identificar los problemas y sus posibles soluciones y contribuir al desarrollo de políticas públicas, en interés de mejorar la calidad de la docencia.</t>
  </si>
  <si>
    <t>Número de investigaciones educativas aprobadas</t>
  </si>
  <si>
    <t>Investigación</t>
  </si>
  <si>
    <t>Informe de resultados</t>
  </si>
  <si>
    <t>Para este producto se programó aprobar 10 investigaciones, pero por la calidad de las propuestas recibidas en la convocatoria de investigación 2021 se lograron aprobar 17 propuestas, para un cumplimento de un 170% de la meta física</t>
  </si>
  <si>
    <t>3.   Profesionales cursando programas de especialidades y maestrías.</t>
  </si>
  <si>
    <t>Fortalecer los conocimientos  de los profesionales de la educación con el objetivo de mejorar los niveles de competencias necesarias para ser implementadas en el sistema educativo dominicano.</t>
  </si>
  <si>
    <t>Número de estudiantes cursando programas de  maestrías y especialidades</t>
  </si>
  <si>
    <t xml:space="preserve">Profesional
</t>
  </si>
  <si>
    <t>Para este producto se programaron ingresar 60 nuevos estudiantes de programas de maestría y especialidades, pero gracias a la virtualidad los costos de impartir los programas de postgrado se redujeron, permitiendo incrementar la cantidad de participantes.</t>
  </si>
  <si>
    <t>4.   Personas de las comunidades aledañas a los recintos participan de los programas de extensión.</t>
  </si>
  <si>
    <t>Orientar a las personas de las comunidades aledañas a los recintos, mediante programas de impacto social y sectorial, con el objetivo de fortalecer el vínculo entre universidad-comunidad.</t>
  </si>
  <si>
    <t>Cantidad de comunitarios beneficiados con los programas extensión</t>
  </si>
  <si>
    <t>Persona</t>
  </si>
  <si>
    <t>Lista de asistencia</t>
  </si>
  <si>
    <t xml:space="preserve">Para este producto se programó beneficiar 1,600 comunitarios a través de los programas de extensión con un monto presupuestado de RD$10,391,010,66, lográndose 2,077 un 130% de la Meta física. En términos financieros, se ejecutó la cantidad de RD$8,305,729,63 equivalente al 79,9% en función de la programación anual. Los comunitarios fueron beneficiados con capacitaciones, talleres, conversatorios, charlas, seminarios, conferencias. Cabe destacar que los programas de extensión ejecutados:
·         Vinculación al Medio
·         Sites Educativos
·         Proyecto Disciplina Positiva
·         Encuentro sobre el Plano Cartesiano
·         Innovación del Proceso Enseñanza Aprendizaje
·         Medio Ambiente, sábados ecológicos  
·         Innovación de la práctica pedagógica.
·         Planificación por Competencias
·         Proyecto: Recorriendo los caminos de las ciencias Sociales: transformación e innovación de la práctica
·         Proyecto. Habilidades Comunicativas: Estrategias y técnicas de enseñanza y aprendizaje”
·         Proyecto de acompañamiento socioemocional: Cuidando al cuidador, pedagogía del ser
·         Proyecto: Recorriendo los caminos de las ciencias Sociales: transformación e innovación de la práctica
·         Habilidades Comunicativas: Estrategias y técnicas de enseñanza y aprendizaje”
·         Proyecto de acompañamiento socioemocional: Cuidando al cuidador, pedagogía del ser
·         Taller Pasión por Educar desde la perspectiva del Ser, el Saber y el Hacer
·         Conferencia Magistral 3R
·         Taller Contaminación Ambiental
</t>
  </si>
  <si>
    <t>5.   Formación de directores bajo un modelo de buenas prácticas internacionales  implementado.</t>
  </si>
  <si>
    <t>Continuar la formación de  la cohorte actual de directivos de los centros educativos, de los distritos y de las regionales bajo un modelo de buenas prácticas internacionales, para fortalecerles el desempeño en las funciones gerenciales, directivas, administrativas y pedagógicas.</t>
  </si>
  <si>
    <t>Número de directivos que participan en programas de formación continua</t>
  </si>
  <si>
    <t>Director/a</t>
  </si>
  <si>
    <t xml:space="preserve">Las jornadas de formación del programa fueron suspendidas  desde principio del 2020, debido a que la metidología de enseñanza implica necesariamente presencialidad y por la  pandemia no fue posible continuar.  En el 2021 se pudo reiniciar el desarrollo de la docencia con 379 beneficiario. En este orden, fueron impartidas 6 jornadas de formación, 5 presenciales y una virtual. </t>
  </si>
  <si>
    <t>Para este año 2021, se decidió no incorporar nuevos beneficiarios al programa de formación de directores, en cumplimiento con el requisito de que los programas deben ser evaluados antes de reiniciar con una cohorte nueva. Los fondos de esta partida presupuestaria se ejecutaron para la cohorte en curso, que tiene una participación de 379 personas. La diferencia significativa de la  cantidad de beneficiarios obedece a que una proporción importante decidio no continuar por las siguientes razones: cambio de estatus laboral, proceso de jubilación y otros por diferentes factores han manifestado su decisión de no continuar, dentro de los cuales uno de gran relavancia son las situaciones genradas por la pandemia.</t>
  </si>
  <si>
    <t>6.   Necesidades operacionales del ISFODOSU, cubiertas.</t>
  </si>
  <si>
    <t>Cubrir las necesidades operacionales de la rectoría y recintos del ISFODOSU, para eficientizar los procesos.</t>
  </si>
  <si>
    <t>Necesidades operacionales del ISFODOSU, cubiertas</t>
  </si>
  <si>
    <t>Actividad</t>
  </si>
  <si>
    <t>Informe de ejecución</t>
  </si>
  <si>
    <t>Formación continua centrada en la escuela (EFCCE) implementada</t>
  </si>
  <si>
    <t>Logros Alcanzados:</t>
  </si>
  <si>
    <t>La causa principal del desvío de un 23% en la meta física y 8,9% en la  meta financiera se debió a la situación de la pandemia del COVID-19 por la cual el instituto fue ordenado a cerrar sus actividades con el público, según lo establecido en la resolución 058-2020.
Asimismo, los aspirantes a ingresar deben tomar, además de la prueba POMA , la PAA del College Board. Las estadísticas de 2021 indican que de 2,831 asistentes a las dos pruebas (68,2 % menos que los 4,147 de 2020) para obtener una beca de estudio, el 58.2% aprobó la prueba POMA y el 46,7% la PAA.</t>
  </si>
  <si>
    <t xml:space="preserve">Este producto no presenta desviaciones  en su ejecución de la meta física. El desvío de un 20.1% de la programación financiera anual de este producto, se debió a que, en su mayoría, a partir del cierre del primer trimestre del 2020, todas las actividades programadas por las unidades de extensión de los recintos y rectoría fueron realizadas de manera virtual debido a las restricciones impuestas por la Pandemia Covid-19, que también afecta a la Rep. Dom.  </t>
  </si>
  <si>
    <t xml:space="preserve">Para este producto se programó beneficiar 1,600 comunitarios a través de los programas de extensión de los cuales se lograron 2,077 para una ejecución de la meta física de un 130%. 
El presupuesto inicial programado fue de RD$ 18,124,138.00, mientras que, la ejecución para el 2021 fue de RD$ 8,305,729.63, mostrando un porcentaje de desempeño de 46%. 
Al final del año 2021, el presupuesto vigente luego de una modificación presupuestaria fue de RD$ 10,391,010.66 sin embargo, el producto presentó dicho porcentaje de ejecución presupuestaria debido a que la reprogramación de las modificaciones no se ajustó en la programación anual.  Consecuentemente la ejecución presupuestaria comparada con el presupuesto reprogramado (vigente) fue de un 79.9%.
Los comunitarios fueron beneficiados con capacitaciones, talleres, conversatorios, charlas, seminarios, conferencias. Cabe destacar algunos de los programas de extensión ejecutados:
·	Vinculación al Medio
·	Sites Educativos
·	Proyecto Disciplina Positiva
·	Encuentro sobre el Plano Cartesiano
·	Innovación del Proceso Enseñanza Aprendizaje
·	Medio Ambiente, sábados ecológicos  
·	Innovación de la práctica pedagógica.
·	Planificación por Competencias
·	Proyecto: Recorriendo los caminos de las ciencias Sociales: transformación e innovación de la práctica
·	Proyecto. Habilidades Comunicativas: Estrategias y técnicas de enseñanza y aprendizaje”
·	Proyecto de acompañamiento socioemocional: Cuidando al cuidador, pedagogía del ser
·	Proyecto: Recorriendo los caminos de las ciencias Sociales: transformación e innovación de la práctica
·	Habilidades Comunicativas: Estrategias y técnicas de enseñanza y aprendizaje”
·	Proyecto de acompañamiento socioemocional: Cuidando al cuidador, pedagogía del ser·         </t>
  </si>
  <si>
    <t>Para este producto, se programó el ingreso de 1,100 nuevos estudiantes al Programa Docentes de Excelencia de los cuales ingresaron 847, para una ejecución física de 77%.  
El presupuesto inicial programado fue de RD$ 1,178,677,500.00, mientras que la ejecución para el 2021 fue de RD$ 807,100,834,37, mostrando un porcentaje de ejecución presupuestaria de 68%. 
Al final del año 2021, el presupuesto vigente luego de una modificación presupuestaria fue de RD$ 885,698,145.48, sin embargo, el producto presentó dicho porcentaje de ejecución presupuestaria debido a que la reprogramación de las modificaciones no se ajustó en la programación anual.  Consecuentemente la ejecución presupuestaria comparada con el presupuesto reprogramado (vigente) fue de un 91.1%.</t>
  </si>
  <si>
    <r>
      <rPr>
        <b/>
        <i/>
        <sz val="11"/>
        <color theme="1"/>
        <rFont val="Calibri"/>
        <family val="2"/>
        <scheme val="minor"/>
      </rPr>
      <t>5893-Bachilleres menores de 25 años cursando en el programa de Formación Docente de Excelencia a nivel de grado.</t>
    </r>
    <r>
      <rPr>
        <i/>
        <sz val="11"/>
        <color theme="1"/>
        <rFont val="Calibri"/>
        <family val="2"/>
        <scheme val="minor"/>
      </rPr>
      <t xml:space="preserve">
Como se mantuvo la pandemia aún sin la solución de la vacuna, el ingreso de estudiantes disminuyó en comparación a 2020.  En relación a las pautas a implementar para alcanzar el objetivo, el MESCyT está revisando la normativa 09-15 y ha suspendido la prueba PAA, requisito indispensable para acceder al programa docentes de excelencia, por lo que no podemos realizar proyección alguna hasta tanto lleguen los nuevos lineamientos. 
PrepaK-12 es un programa recurrente que se aplica luego de los resultados de las pruebas PAA,  y busca apoyar el ingreso a la carrera en el primer intento o con la calificación requerida para nivelación académica, con el objetivo de superar las deficiencias en los estudiantes que les impiden aprobar la PAA
</t>
    </r>
    <r>
      <rPr>
        <b/>
        <i/>
        <sz val="11"/>
        <color theme="1"/>
        <rFont val="Calibri"/>
        <family val="2"/>
        <scheme val="minor"/>
      </rPr>
      <t>5894-Comunidades aledañas a los recintos participan de los programas de extensión</t>
    </r>
    <r>
      <rPr>
        <i/>
        <sz val="11"/>
        <color theme="1"/>
        <rFont val="Calibri"/>
        <family val="2"/>
        <scheme val="minor"/>
      </rPr>
      <t xml:space="preserve">
Revisión de las metas planteadas en relación con el presupuesto necesario para ejecutarlas, de forma que los recursos y gastos programados y planificados sean los necesarios para el año. 1er trimestre 2022.</t>
    </r>
  </si>
  <si>
    <t>El desvío de un 20.1% de la programación financiera anual de este producto, se debió a que, en su mayoría, a partir del cierre del primer trimestre del 2020, todas las actividades programadas por las unidades de extensión de los recintos y rectoría fueron realizadas de manera virtual debido a las restricciones impuestas por la Pandemia Covid-19, por lo que fueron asumidos menos gastos que los presupuestados. Esta implementación de la virtualidad permitió al mismo tiempo ampliar la cantidad de comunitarios beneficiados, presentando un desempeño físico de un 130%
La diferencia entre el porcentaje de ejecución financiera de un 77% y lo presentado en la tabla, se debe a que luego de realizada la modificación presupuestaria, no fue realizada la reprogramación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</si>
</sst>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0%"/>
    <numFmt numFmtId="168" formatCode="0.0%"/>
  </numFmts>
  <fonts count="25" x14ac:knownFonts="1">
    <font>
      <sz val="11"/>
      <color theme="1"/>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b/>
      <i/>
      <sz val="12"/>
      <color theme="1"/>
      <name val="Calibri"/>
      <family val="2"/>
      <scheme val="minor"/>
    </font>
    <font>
      <b/>
      <sz val="9"/>
      <name val="Calibri"/>
      <family val="2"/>
    </font>
    <font>
      <sz val="11"/>
      <color rgb="FF000000"/>
      <name val="Calibri"/>
      <family val="2"/>
      <scheme val="minor"/>
    </font>
    <font>
      <sz val="10"/>
      <color rgb="FF000000"/>
      <name val="Calibri"/>
      <family val="2"/>
    </font>
    <font>
      <b/>
      <sz val="11"/>
      <color rgb="FF000000"/>
      <name val="Century Gothic"/>
      <family val="2"/>
    </font>
    <font>
      <b/>
      <i/>
      <sz val="11"/>
      <color theme="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AEEF3"/>
        <bgColor rgb="FFDAEEF3"/>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double">
        <color rgb="FF000000"/>
      </left>
      <right style="double">
        <color rgb="FF000000"/>
      </right>
      <top style="double">
        <color rgb="FF000000"/>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cellStyleXfs>
  <cellXfs count="106">
    <xf numFmtId="0" fontId="0" fillId="0" borderId="0" xfId="0"/>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0" borderId="17" xfId="0" applyBorder="1"/>
    <xf numFmtId="0" fontId="9" fillId="0" borderId="0" xfId="0" applyFont="1" applyProtection="1">
      <protection locked="0"/>
    </xf>
    <xf numFmtId="0" fontId="13" fillId="8" borderId="26" xfId="0" applyFont="1" applyFill="1" applyBorder="1" applyAlignment="1">
      <alignment horizontal="center" vertical="center" wrapText="1" readingOrder="1"/>
    </xf>
    <xf numFmtId="165" fontId="14" fillId="0" borderId="24" xfId="0" applyNumberFormat="1" applyFont="1" applyBorder="1" applyAlignment="1" applyProtection="1">
      <alignment horizontal="center" vertical="center" wrapText="1" readingOrder="1"/>
      <protection locked="0"/>
    </xf>
    <xf numFmtId="166" fontId="14" fillId="0" borderId="24" xfId="0" applyNumberFormat="1" applyFont="1" applyBorder="1" applyAlignment="1" applyProtection="1">
      <alignment horizontal="center" vertical="center" wrapText="1" readingOrder="1"/>
      <protection locked="0"/>
    </xf>
    <xf numFmtId="10" fontId="14" fillId="7" borderId="24" xfId="2" applyNumberFormat="1" applyFont="1" applyFill="1" applyBorder="1" applyAlignment="1" applyProtection="1">
      <alignment horizontal="center" vertical="center" wrapText="1" readingOrder="1"/>
      <protection locked="0"/>
    </xf>
    <xf numFmtId="165" fontId="14" fillId="0" borderId="27" xfId="0" applyNumberFormat="1" applyFont="1" applyBorder="1" applyAlignment="1" applyProtection="1">
      <alignment horizontal="center" vertical="center" wrapText="1" readingOrder="1"/>
      <protection locked="0"/>
    </xf>
    <xf numFmtId="166" fontId="14" fillId="0" borderId="27" xfId="0" applyNumberFormat="1" applyFont="1" applyBorder="1" applyAlignment="1" applyProtection="1">
      <alignment horizontal="center" vertical="center" wrapText="1" readingOrder="1"/>
      <protection locked="0"/>
    </xf>
    <xf numFmtId="0" fontId="8" fillId="0" borderId="17" xfId="0" applyFont="1" applyBorder="1" applyAlignment="1" applyProtection="1">
      <alignment vertical="center" wrapText="1"/>
      <protection locked="0"/>
    </xf>
    <xf numFmtId="0" fontId="2" fillId="9" borderId="1" xfId="0" applyFont="1" applyFill="1" applyBorder="1" applyAlignment="1">
      <alignment vertical="top" wrapText="1"/>
    </xf>
    <xf numFmtId="0" fontId="2" fillId="9" borderId="5" xfId="0" applyFont="1" applyFill="1" applyBorder="1" applyAlignment="1">
      <alignment vertical="top" wrapText="1"/>
    </xf>
    <xf numFmtId="0" fontId="2" fillId="9" borderId="9" xfId="0" applyFont="1" applyFill="1" applyBorder="1" applyAlignment="1">
      <alignment vertical="top" wrapText="1"/>
    </xf>
    <xf numFmtId="164" fontId="5" fillId="0" borderId="12"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18" fillId="0" borderId="0" xfId="0" applyFont="1" applyBorder="1" applyAlignment="1" applyProtection="1">
      <alignment horizontal="center" vertical="center" wrapText="1"/>
      <protection locked="0"/>
    </xf>
    <xf numFmtId="0" fontId="0" fillId="0" borderId="0" xfId="0" applyBorder="1"/>
    <xf numFmtId="0" fontId="13" fillId="8" borderId="35" xfId="0" applyFont="1" applyFill="1" applyBorder="1" applyAlignment="1">
      <alignment horizontal="center" vertical="center" wrapText="1" readingOrder="1"/>
    </xf>
    <xf numFmtId="0" fontId="13" fillId="8" borderId="36" xfId="0" applyFont="1" applyFill="1" applyBorder="1" applyAlignment="1">
      <alignment horizontal="center" vertical="center" wrapText="1" readingOrder="1"/>
    </xf>
    <xf numFmtId="167" fontId="14" fillId="7" borderId="25" xfId="0" applyNumberFormat="1" applyFont="1" applyFill="1" applyBorder="1" applyAlignment="1" applyProtection="1">
      <alignment horizontal="center" vertical="center" wrapText="1" readingOrder="1"/>
      <protection locked="0"/>
    </xf>
    <xf numFmtId="0" fontId="14" fillId="0" borderId="23" xfId="0" applyFont="1" applyBorder="1" applyAlignment="1" applyProtection="1">
      <alignment vertical="center" wrapText="1"/>
      <protection locked="0"/>
    </xf>
    <xf numFmtId="0" fontId="14" fillId="0" borderId="24" xfId="0" applyFont="1" applyBorder="1" applyAlignment="1" applyProtection="1">
      <alignment vertical="center" wrapText="1"/>
      <protection locked="0"/>
    </xf>
    <xf numFmtId="0" fontId="14" fillId="0" borderId="37" xfId="0" applyFont="1" applyBorder="1" applyAlignment="1" applyProtection="1">
      <alignment vertical="center" wrapText="1"/>
      <protection locked="0"/>
    </xf>
    <xf numFmtId="0" fontId="14" fillId="0" borderId="27" xfId="0" applyFont="1" applyBorder="1" applyAlignment="1" applyProtection="1">
      <alignment vertical="center" wrapText="1"/>
      <protection locked="0"/>
    </xf>
    <xf numFmtId="9" fontId="14" fillId="7" borderId="24" xfId="2" applyFont="1" applyFill="1" applyBorder="1" applyAlignment="1" applyProtection="1">
      <alignment horizontal="center" vertical="center" wrapText="1" readingOrder="1"/>
      <protection locked="0"/>
    </xf>
    <xf numFmtId="37" fontId="14" fillId="0" borderId="24" xfId="0" applyNumberFormat="1" applyFont="1" applyBorder="1" applyAlignment="1" applyProtection="1">
      <alignment horizontal="center" vertical="center" wrapText="1" readingOrder="1"/>
      <protection locked="0"/>
    </xf>
    <xf numFmtId="37" fontId="14" fillId="0" borderId="27" xfId="0" applyNumberFormat="1" applyFont="1" applyBorder="1" applyAlignment="1" applyProtection="1">
      <alignment horizontal="center" vertical="center" wrapText="1" readingOrder="1"/>
      <protection locked="0"/>
    </xf>
    <xf numFmtId="0" fontId="3" fillId="0" borderId="17" xfId="0" applyFont="1" applyBorder="1" applyAlignment="1" applyProtection="1">
      <alignment vertical="center" wrapText="1"/>
      <protection locked="0"/>
    </xf>
    <xf numFmtId="165" fontId="20" fillId="0" borderId="24" xfId="0" applyNumberFormat="1" applyFont="1" applyBorder="1" applyAlignment="1" applyProtection="1">
      <alignment horizontal="center" vertical="center" wrapText="1" readingOrder="1"/>
      <protection locked="0"/>
    </xf>
    <xf numFmtId="165" fontId="20" fillId="0" borderId="27" xfId="0" applyNumberFormat="1" applyFont="1" applyBorder="1" applyAlignment="1" applyProtection="1">
      <alignment horizontal="center" vertical="center" wrapText="1" readingOrder="1"/>
      <protection locked="0"/>
    </xf>
    <xf numFmtId="0" fontId="0" fillId="0" borderId="0" xfId="0" applyAlignment="1">
      <alignment vertical="center"/>
    </xf>
    <xf numFmtId="0" fontId="9" fillId="0" borderId="0" xfId="3" applyFont="1"/>
    <xf numFmtId="0" fontId="9" fillId="0" borderId="0" xfId="3" applyFont="1" applyAlignment="1">
      <alignment horizontal="center" vertical="center"/>
    </xf>
    <xf numFmtId="0" fontId="9" fillId="0" borderId="0" xfId="3" applyFont="1" applyAlignment="1">
      <alignment wrapText="1"/>
    </xf>
    <xf numFmtId="0" fontId="9" fillId="0" borderId="0" xfId="0" applyFont="1"/>
    <xf numFmtId="0" fontId="13" fillId="10" borderId="39" xfId="3" applyFont="1" applyFill="1" applyBorder="1" applyAlignment="1">
      <alignment horizontal="center" vertical="center" wrapText="1" readingOrder="1"/>
    </xf>
    <xf numFmtId="165" fontId="22" fillId="0" borderId="38" xfId="3" applyNumberFormat="1" applyFont="1" applyBorder="1" applyAlignment="1">
      <alignment horizontal="center" vertical="center" wrapText="1" readingOrder="1"/>
    </xf>
    <xf numFmtId="0" fontId="23" fillId="0" borderId="0" xfId="0" applyFont="1" applyAlignment="1">
      <alignment vertical="top" wrapText="1" readingOrder="1"/>
    </xf>
    <xf numFmtId="0" fontId="9" fillId="0" borderId="0" xfId="0" applyFont="1"/>
    <xf numFmtId="0" fontId="9" fillId="0" borderId="0" xfId="0" applyFont="1" applyAlignment="1"/>
    <xf numFmtId="0" fontId="3" fillId="0" borderId="32" xfId="0" applyFont="1" applyBorder="1" applyAlignment="1" applyProtection="1">
      <alignment vertical="center" wrapText="1"/>
      <protection locked="0"/>
    </xf>
    <xf numFmtId="0" fontId="9" fillId="0" borderId="17" xfId="0" applyFont="1" applyBorder="1"/>
    <xf numFmtId="0" fontId="18" fillId="0" borderId="0" xfId="0" applyFont="1" applyBorder="1" applyAlignment="1" applyProtection="1">
      <alignment horizontal="left" vertical="center" wrapText="1"/>
      <protection locked="0"/>
    </xf>
    <xf numFmtId="0" fontId="0" fillId="0" borderId="18" xfId="0"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6" fillId="4" borderId="32" xfId="0" applyFont="1" applyFill="1" applyBorder="1" applyAlignment="1">
      <alignment horizontal="left" vertical="center"/>
    </xf>
    <xf numFmtId="0" fontId="6" fillId="4" borderId="33" xfId="0" applyFont="1" applyFill="1" applyBorder="1" applyAlignment="1">
      <alignment horizontal="left" vertical="center"/>
    </xf>
    <xf numFmtId="0" fontId="6" fillId="4" borderId="34" xfId="0" applyFont="1" applyFill="1" applyBorder="1" applyAlignment="1">
      <alignment horizontal="left" vertical="center"/>
    </xf>
    <xf numFmtId="0" fontId="7" fillId="5" borderId="17" xfId="0" applyFont="1" applyFill="1" applyBorder="1" applyAlignment="1">
      <alignment horizontal="left" vertical="center"/>
    </xf>
    <xf numFmtId="0" fontId="7" fillId="5" borderId="0" xfId="0" applyFont="1" applyFill="1" applyBorder="1" applyAlignment="1">
      <alignment horizontal="left" vertical="center"/>
    </xf>
    <xf numFmtId="0" fontId="7" fillId="5" borderId="18" xfId="0" applyFont="1" applyFill="1" applyBorder="1" applyAlignment="1">
      <alignment horizontal="left" vertical="center"/>
    </xf>
    <xf numFmtId="0" fontId="18" fillId="0" borderId="18" xfId="0" applyFont="1" applyBorder="1" applyAlignment="1" applyProtection="1">
      <alignment horizontal="left" vertical="center" wrapText="1"/>
      <protection locked="0"/>
    </xf>
    <xf numFmtId="0" fontId="6" fillId="4" borderId="17" xfId="0" applyFont="1" applyFill="1" applyBorder="1" applyAlignment="1">
      <alignment horizontal="left" vertical="center"/>
    </xf>
    <xf numFmtId="0" fontId="6" fillId="4" borderId="0" xfId="0" applyFont="1" applyFill="1" applyBorder="1" applyAlignment="1">
      <alignment horizontal="left" vertical="center"/>
    </xf>
    <xf numFmtId="0" fontId="6" fillId="4" borderId="18" xfId="0" applyFont="1" applyFill="1" applyBorder="1" applyAlignment="1">
      <alignment horizontal="left" vertical="center"/>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23" fillId="0" borderId="0" xfId="0" applyFont="1" applyBorder="1" applyAlignment="1">
      <alignment horizontal="left" vertical="top" wrapText="1" readingOrder="1"/>
    </xf>
    <xf numFmtId="0" fontId="23" fillId="0" borderId="18" xfId="0" applyFont="1" applyBorder="1" applyAlignment="1">
      <alignment horizontal="left" vertical="top" wrapText="1" readingOrder="1"/>
    </xf>
    <xf numFmtId="0" fontId="11" fillId="6" borderId="19"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11" fillId="6" borderId="3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2" fillId="8" borderId="24" xfId="0" applyFont="1" applyFill="1" applyBorder="1" applyAlignment="1">
      <alignment horizontal="center" vertical="center" wrapText="1" readingOrder="1"/>
    </xf>
    <xf numFmtId="0" fontId="9" fillId="6" borderId="24" xfId="0" applyFont="1" applyFill="1" applyBorder="1" applyAlignment="1">
      <alignment vertical="top" wrapText="1"/>
    </xf>
    <xf numFmtId="0" fontId="11" fillId="6" borderId="24" xfId="0" applyFont="1" applyFill="1" applyBorder="1" applyAlignment="1">
      <alignment vertical="top" wrapText="1"/>
    </xf>
    <xf numFmtId="0" fontId="9" fillId="6" borderId="25" xfId="0" applyFont="1" applyFill="1" applyBorder="1" applyAlignment="1">
      <alignment vertical="top" wrapText="1"/>
    </xf>
    <xf numFmtId="43" fontId="9" fillId="0" borderId="19" xfId="1" applyFont="1" applyFill="1" applyBorder="1" applyAlignment="1" applyProtection="1">
      <alignment horizontal="center" vertical="center" wrapText="1" readingOrder="1"/>
      <protection locked="0"/>
    </xf>
    <xf numFmtId="43" fontId="9" fillId="0" borderId="20" xfId="1" applyFont="1" applyFill="1" applyBorder="1" applyAlignment="1" applyProtection="1">
      <alignment horizontal="center" vertical="center" wrapText="1" readingOrder="1"/>
      <protection locked="0"/>
    </xf>
    <xf numFmtId="43" fontId="9" fillId="0" borderId="21" xfId="1" applyFont="1" applyFill="1" applyBorder="1" applyAlignment="1" applyProtection="1">
      <alignment horizontal="center" vertical="center" wrapText="1" readingOrder="1"/>
      <protection locked="0"/>
    </xf>
    <xf numFmtId="43" fontId="9" fillId="0" borderId="31" xfId="1" applyFont="1" applyFill="1" applyBorder="1" applyAlignment="1" applyProtection="1">
      <alignment horizontal="center" vertical="center" wrapText="1" readingOrder="1"/>
      <protection locked="0"/>
    </xf>
    <xf numFmtId="168" fontId="9" fillId="7" borderId="24" xfId="2" applyNumberFormat="1" applyFont="1" applyFill="1" applyBorder="1" applyAlignment="1" applyProtection="1">
      <alignment horizontal="center" vertical="center" wrapText="1" readingOrder="1"/>
    </xf>
    <xf numFmtId="168" fontId="9" fillId="7" borderId="25" xfId="2" applyNumberFormat="1" applyFont="1" applyFill="1" applyBorder="1" applyAlignment="1" applyProtection="1">
      <alignment horizontal="center" vertical="center" wrapText="1" readingOrder="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8" fillId="0" borderId="0" xfId="0" applyFont="1" applyFill="1" applyBorder="1" applyAlignment="1" applyProtection="1">
      <alignment horizontal="left" vertical="center" wrapText="1"/>
      <protection locked="0"/>
    </xf>
    <xf numFmtId="0" fontId="18" fillId="0" borderId="18" xfId="0" applyFont="1" applyFill="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5" borderId="17"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18" fillId="0" borderId="28" xfId="0" applyFont="1" applyFill="1" applyBorder="1" applyAlignment="1" applyProtection="1">
      <alignment horizontal="left" vertical="center" wrapText="1"/>
      <protection locked="0"/>
    </xf>
    <xf numFmtId="0" fontId="18" fillId="0" borderId="29" xfId="0" applyFont="1" applyFill="1" applyBorder="1" applyAlignment="1" applyProtection="1">
      <alignment horizontal="left" vertical="center" wrapText="1"/>
      <protection locked="0"/>
    </xf>
    <xf numFmtId="0" fontId="18" fillId="0" borderId="30" xfId="0" applyFont="1" applyFill="1" applyBorder="1" applyAlignment="1" applyProtection="1">
      <alignment horizontal="left" vertical="center" wrapText="1"/>
      <protection locked="0"/>
    </xf>
    <xf numFmtId="0" fontId="23" fillId="0" borderId="0" xfId="0" applyFont="1" applyAlignment="1">
      <alignment horizontal="left" vertical="top" wrapText="1" readingOrder="1"/>
    </xf>
  </cellXfs>
  <cellStyles count="4">
    <cellStyle name="Millares" xfId="1" builtinId="3"/>
    <cellStyle name="Normal" xfId="0" builtinId="0"/>
    <cellStyle name="Normal 2" xfId="3" xr:uid="{0829E841-5A9F-4797-9A3B-A48A0AEACC7F}"/>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65" formatCode="[$-10409]#,##0;\-#,##0"/>
      <fill>
        <patternFill patternType="solid">
          <fgColor indexed="64"/>
          <bgColor theme="9" tint="0.5999938962981048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5" formatCode="#,##0_);\(#,##0\)"/>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outline="0">
        <left style="thin">
          <color theme="0" tint="-0.34998626667073579"/>
        </lef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outline="0">
        <left style="thin">
          <color theme="0" tint="-0.34998626667073579"/>
        </lef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42E4A3CB-E713-4763-8879-C961CC87EDCF}"/>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B7ED55-CEAA-499C-8EDE-538A0828D272}" name="Tabla13" displayName="Tabla13" ref="A29:J31" totalsRowShown="0" headerRowDxfId="14" dataDxfId="12" headerRowBorderDxfId="13" tableBorderDxfId="11" totalsRowBorderDxfId="10">
  <tableColumns count="10">
    <tableColumn id="1" xr3:uid="{25E17810-61C8-4F5E-AECB-9EB469F8580E}" name="Producto" dataDxfId="9"/>
    <tableColumn id="2" xr3:uid="{4FDF3E8F-F935-4483-8429-34838B26CA32}" name="Indicador" dataDxfId="8"/>
    <tableColumn id="3" xr3:uid="{35D55F12-6463-4739-90E9-D4EC479732A5}" name="Física_x000a_(A)" dataDxfId="7"/>
    <tableColumn id="4" xr3:uid="{471A9A8B-ED4C-4B48-971C-807D9B12D746}" name="Financiera_x000a_(B)" dataDxfId="6"/>
    <tableColumn id="9" xr3:uid="{E267D635-DD31-4C49-9746-E4F08D2BD29C}" name="Física_x000a_(C)" dataDxfId="5"/>
    <tableColumn id="10" xr3:uid="{1852CDF7-12C4-49AF-96C3-A1D539109C7D}" name="Financiera_x000a_(D)" dataDxfId="4"/>
    <tableColumn id="5" xr3:uid="{83325229-EFC4-425C-85CC-105D3401DC7C}" name="Física _x000a_(E)" dataDxfId="3"/>
    <tableColumn id="6" xr3:uid="{EA6B9432-3C44-41C3-9F3C-DD2E7516782F}" name="Financiera _x000a_ (F)" dataDxfId="2"/>
    <tableColumn id="7" xr3:uid="{0E4B206A-32E9-4098-8A0E-DB6501BE95F9}" name="Física _x000a_(%)_x000a_ G=E/C" dataDxfId="1">
      <calculatedColumnFormula>IF(G30/E30&gt;100%,"&gt;100%",G30/E30)</calculatedColumnFormula>
    </tableColumn>
    <tableColumn id="8" xr3:uid="{52E66C00-16B7-44D6-A3A2-C6EA31CA23C1}" name="Financiero _x000a_(%) _x000a_H=F/D" dataDxfId="0">
      <calculatedColumnFormula>IF(H30/F30&gt;100%,"&gt;100%",H30/F30)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FB19-500D-41DA-9ADF-19435F190498}">
  <sheetPr>
    <pageSetUpPr fitToPage="1"/>
  </sheetPr>
  <dimension ref="A1:AQ51"/>
  <sheetViews>
    <sheetView tabSelected="1" topLeftCell="A16" zoomScale="110" zoomScaleNormal="110" workbookViewId="0">
      <selection activeCell="O29" sqref="O29"/>
    </sheetView>
  </sheetViews>
  <sheetFormatPr baseColWidth="10" defaultColWidth="10.85546875" defaultRowHeight="15" x14ac:dyDescent="0.25"/>
  <cols>
    <col min="1" max="1" width="20.28515625" style="4" customWidth="1"/>
    <col min="2" max="2" width="20.140625" style="4" customWidth="1"/>
    <col min="3" max="3" width="9.42578125" style="4" customWidth="1"/>
    <col min="4" max="4" width="13.85546875" style="4" customWidth="1"/>
    <col min="5" max="5" width="11.42578125" style="4" customWidth="1"/>
    <col min="6" max="6" width="14.5703125" style="4" customWidth="1"/>
    <col min="7" max="7" width="12.5703125" style="4" customWidth="1"/>
    <col min="8" max="8" width="13.85546875" style="4" customWidth="1"/>
    <col min="9" max="9" width="10.85546875" style="4" customWidth="1"/>
    <col min="10" max="10" width="9.140625" style="4" customWidth="1"/>
  </cols>
  <sheetData>
    <row r="1" spans="1:10" ht="21.75" thickBot="1" x14ac:dyDescent="0.3">
      <c r="A1" s="12"/>
      <c r="B1" s="46" t="s">
        <v>73</v>
      </c>
      <c r="C1" s="47"/>
      <c r="D1" s="47"/>
      <c r="E1" s="47"/>
      <c r="F1" s="47"/>
      <c r="G1" s="47"/>
      <c r="H1" s="47"/>
      <c r="I1" s="47"/>
      <c r="J1" s="48"/>
    </row>
    <row r="2" spans="1:10" ht="21.75" thickBot="1" x14ac:dyDescent="0.3">
      <c r="A2" s="13"/>
      <c r="B2" s="49" t="s">
        <v>0</v>
      </c>
      <c r="C2" s="50"/>
      <c r="D2" s="49" t="s">
        <v>1</v>
      </c>
      <c r="E2" s="51"/>
      <c r="F2" s="51"/>
      <c r="G2" s="50"/>
      <c r="H2" s="52"/>
      <c r="I2" s="1" t="s">
        <v>2</v>
      </c>
      <c r="J2" s="2" t="s">
        <v>3</v>
      </c>
    </row>
    <row r="3" spans="1:10" ht="21.75" thickBot="1" x14ac:dyDescent="0.3">
      <c r="A3" s="14"/>
      <c r="B3" s="53" t="s">
        <v>4</v>
      </c>
      <c r="C3" s="54"/>
      <c r="D3" s="53"/>
      <c r="E3" s="54"/>
      <c r="F3" s="54"/>
      <c r="G3" s="54"/>
      <c r="H3" s="55"/>
      <c r="I3" s="15"/>
      <c r="J3" s="16"/>
    </row>
    <row r="4" spans="1:10" x14ac:dyDescent="0.25">
      <c r="A4" s="56"/>
      <c r="B4" s="57"/>
      <c r="C4" s="57"/>
      <c r="D4" s="58"/>
      <c r="E4" s="58"/>
      <c r="F4" s="58"/>
      <c r="G4" s="58"/>
      <c r="H4" s="58"/>
      <c r="I4" s="57"/>
      <c r="J4" s="59"/>
    </row>
    <row r="5" spans="1:10" ht="3" customHeight="1" x14ac:dyDescent="0.25">
      <c r="A5" s="60"/>
      <c r="B5" s="61"/>
      <c r="C5" s="61"/>
      <c r="D5" s="61"/>
      <c r="E5" s="61"/>
      <c r="F5" s="61"/>
      <c r="G5" s="61"/>
      <c r="H5" s="61"/>
      <c r="I5" s="61"/>
      <c r="J5" s="62"/>
    </row>
    <row r="6" spans="1:10" ht="15.75" x14ac:dyDescent="0.25">
      <c r="A6" s="63" t="s">
        <v>5</v>
      </c>
      <c r="B6" s="64"/>
      <c r="C6" s="64"/>
      <c r="D6" s="64"/>
      <c r="E6" s="64"/>
      <c r="F6" s="64"/>
      <c r="G6" s="64"/>
      <c r="H6" s="64"/>
      <c r="I6" s="64"/>
      <c r="J6" s="65"/>
    </row>
    <row r="7" spans="1:10" ht="15.75" x14ac:dyDescent="0.25">
      <c r="A7" s="66" t="s">
        <v>6</v>
      </c>
      <c r="B7" s="67"/>
      <c r="C7" s="67"/>
      <c r="D7" s="67"/>
      <c r="E7" s="67"/>
      <c r="F7" s="67"/>
      <c r="G7" s="67"/>
      <c r="H7" s="67"/>
      <c r="I7" s="67"/>
      <c r="J7" s="68"/>
    </row>
    <row r="8" spans="1:10" ht="23.25" customHeight="1" x14ac:dyDescent="0.25">
      <c r="A8" s="11" t="s">
        <v>7</v>
      </c>
      <c r="B8" s="44" t="s">
        <v>47</v>
      </c>
      <c r="C8" s="44"/>
      <c r="D8" s="44"/>
      <c r="E8" s="44"/>
      <c r="F8" s="44"/>
      <c r="G8" s="44"/>
      <c r="H8" s="44"/>
      <c r="I8" s="44"/>
      <c r="J8" s="69"/>
    </row>
    <row r="9" spans="1:10" ht="24" customHeight="1" x14ac:dyDescent="0.25">
      <c r="A9" s="11" t="s">
        <v>34</v>
      </c>
      <c r="B9" s="44" t="s">
        <v>59</v>
      </c>
      <c r="C9" s="44"/>
      <c r="D9" s="44"/>
      <c r="E9" s="44"/>
      <c r="F9" s="44"/>
      <c r="G9" s="44"/>
      <c r="H9" s="44"/>
      <c r="I9" s="44"/>
      <c r="J9" s="45"/>
    </row>
    <row r="10" spans="1:10" ht="28.5" customHeight="1" x14ac:dyDescent="0.25">
      <c r="A10" s="11" t="s">
        <v>35</v>
      </c>
      <c r="B10" s="44" t="s">
        <v>58</v>
      </c>
      <c r="C10" s="44"/>
      <c r="D10" s="44"/>
      <c r="E10" s="44"/>
      <c r="F10" s="44"/>
      <c r="G10" s="44"/>
      <c r="H10" s="44"/>
      <c r="I10" s="44"/>
      <c r="J10" s="45"/>
    </row>
    <row r="11" spans="1:10" ht="52.5" customHeight="1" x14ac:dyDescent="0.25">
      <c r="A11" s="11" t="s">
        <v>8</v>
      </c>
      <c r="B11" s="44" t="s">
        <v>48</v>
      </c>
      <c r="C11" s="44"/>
      <c r="D11" s="44"/>
      <c r="E11" s="44"/>
      <c r="F11" s="44"/>
      <c r="G11" s="44"/>
      <c r="H11" s="44"/>
      <c r="I11" s="44"/>
      <c r="J11" s="45"/>
    </row>
    <row r="12" spans="1:10" ht="42" customHeight="1" x14ac:dyDescent="0.25">
      <c r="A12" s="11" t="s">
        <v>9</v>
      </c>
      <c r="B12" s="44" t="s">
        <v>49</v>
      </c>
      <c r="C12" s="44"/>
      <c r="D12" s="44"/>
      <c r="E12" s="44"/>
      <c r="F12" s="44"/>
      <c r="G12" s="44"/>
      <c r="H12" s="44"/>
      <c r="I12" s="44"/>
      <c r="J12" s="45"/>
    </row>
    <row r="13" spans="1:10" ht="15.75" x14ac:dyDescent="0.25">
      <c r="A13" s="70" t="s">
        <v>10</v>
      </c>
      <c r="B13" s="71"/>
      <c r="C13" s="71"/>
      <c r="D13" s="71"/>
      <c r="E13" s="71"/>
      <c r="F13" s="71"/>
      <c r="G13" s="71"/>
      <c r="H13" s="71"/>
      <c r="I13" s="71"/>
      <c r="J13" s="72"/>
    </row>
    <row r="14" spans="1:10" ht="27.75" customHeight="1" x14ac:dyDescent="0.25">
      <c r="A14" s="11" t="s">
        <v>11</v>
      </c>
      <c r="B14" s="17">
        <v>2</v>
      </c>
      <c r="C14" s="44" t="s">
        <v>50</v>
      </c>
      <c r="D14" s="44"/>
      <c r="E14" s="44"/>
      <c r="F14" s="44"/>
      <c r="G14" s="44"/>
      <c r="H14" s="44"/>
      <c r="I14" s="44"/>
      <c r="J14" s="69"/>
    </row>
    <row r="15" spans="1:10" ht="26.25" customHeight="1" x14ac:dyDescent="0.25">
      <c r="A15" s="11" t="s">
        <v>12</v>
      </c>
      <c r="B15" s="17" t="s">
        <v>51</v>
      </c>
      <c r="C15" s="44" t="s">
        <v>52</v>
      </c>
      <c r="D15" s="44"/>
      <c r="E15" s="44"/>
      <c r="F15" s="44"/>
      <c r="G15" s="44"/>
      <c r="H15" s="44"/>
      <c r="I15" s="44"/>
      <c r="J15" s="69"/>
    </row>
    <row r="16" spans="1:10" ht="53.25" customHeight="1" x14ac:dyDescent="0.25">
      <c r="A16" s="11" t="s">
        <v>13</v>
      </c>
      <c r="B16" s="17" t="s">
        <v>54</v>
      </c>
      <c r="C16" s="44" t="s">
        <v>53</v>
      </c>
      <c r="D16" s="44"/>
      <c r="E16" s="44"/>
      <c r="F16" s="44"/>
      <c r="G16" s="44"/>
      <c r="H16" s="44"/>
      <c r="I16" s="44"/>
      <c r="J16" s="69"/>
    </row>
    <row r="17" spans="1:10" ht="15.75" x14ac:dyDescent="0.25">
      <c r="A17" s="70" t="s">
        <v>14</v>
      </c>
      <c r="B17" s="71"/>
      <c r="C17" s="71"/>
      <c r="D17" s="71"/>
      <c r="E17" s="71"/>
      <c r="F17" s="71"/>
      <c r="G17" s="71"/>
      <c r="H17" s="71"/>
      <c r="I17" s="71"/>
      <c r="J17" s="72"/>
    </row>
    <row r="18" spans="1:10" ht="29.25" customHeight="1" x14ac:dyDescent="0.25">
      <c r="A18" s="11" t="s">
        <v>15</v>
      </c>
      <c r="B18" s="44" t="s">
        <v>55</v>
      </c>
      <c r="C18" s="44"/>
      <c r="D18" s="44"/>
      <c r="E18" s="44"/>
      <c r="F18" s="44"/>
      <c r="G18" s="44"/>
      <c r="H18" s="44"/>
      <c r="I18" s="44"/>
      <c r="J18" s="69"/>
    </row>
    <row r="19" spans="1:10" ht="33" customHeight="1" x14ac:dyDescent="0.25">
      <c r="A19" s="11" t="s">
        <v>16</v>
      </c>
      <c r="B19" s="44" t="s">
        <v>56</v>
      </c>
      <c r="C19" s="44"/>
      <c r="D19" s="44"/>
      <c r="E19" s="44"/>
      <c r="F19" s="44"/>
      <c r="G19" s="44"/>
      <c r="H19" s="44"/>
      <c r="I19" s="44"/>
      <c r="J19" s="69"/>
    </row>
    <row r="20" spans="1:10" ht="31.5" customHeight="1" x14ac:dyDescent="0.25">
      <c r="A20" s="11" t="s">
        <v>17</v>
      </c>
      <c r="B20" s="44" t="s">
        <v>57</v>
      </c>
      <c r="C20" s="44"/>
      <c r="D20" s="44"/>
      <c r="E20" s="44"/>
      <c r="F20" s="44"/>
      <c r="G20" s="44"/>
      <c r="H20" s="44"/>
      <c r="I20" s="44"/>
      <c r="J20" s="69"/>
    </row>
    <row r="21" spans="1:10" ht="35.25" customHeight="1" x14ac:dyDescent="0.25">
      <c r="A21" s="11" t="s">
        <v>36</v>
      </c>
      <c r="B21" s="44" t="s">
        <v>64</v>
      </c>
      <c r="C21" s="44"/>
      <c r="D21" s="44"/>
      <c r="E21" s="44"/>
      <c r="F21" s="44"/>
      <c r="G21" s="44"/>
      <c r="H21" s="44"/>
      <c r="I21" s="44"/>
      <c r="J21" s="69"/>
    </row>
    <row r="22" spans="1:10" ht="210.75" customHeight="1" x14ac:dyDescent="0.25">
      <c r="A22" s="11" t="s">
        <v>67</v>
      </c>
      <c r="B22" s="44" t="s">
        <v>126</v>
      </c>
      <c r="C22" s="44"/>
      <c r="D22" s="44"/>
      <c r="E22" s="44"/>
      <c r="F22" s="44"/>
      <c r="G22" s="44"/>
      <c r="H22" s="44"/>
      <c r="I22" s="44"/>
      <c r="J22" s="69"/>
    </row>
    <row r="23" spans="1:10" ht="15.75" x14ac:dyDescent="0.25">
      <c r="A23" s="70" t="s">
        <v>18</v>
      </c>
      <c r="B23" s="71"/>
      <c r="C23" s="71"/>
      <c r="D23" s="71"/>
      <c r="E23" s="71"/>
      <c r="F23" s="71"/>
      <c r="G23" s="71"/>
      <c r="H23" s="71"/>
      <c r="I23" s="71"/>
      <c r="J23" s="72"/>
    </row>
    <row r="24" spans="1:10" ht="15.75" x14ac:dyDescent="0.25">
      <c r="A24" s="66" t="s">
        <v>19</v>
      </c>
      <c r="B24" s="67"/>
      <c r="C24" s="67"/>
      <c r="D24" s="67"/>
      <c r="E24" s="67"/>
      <c r="F24" s="67"/>
      <c r="G24" s="67"/>
      <c r="H24" s="67"/>
      <c r="I24" s="67"/>
      <c r="J24" s="68"/>
    </row>
    <row r="25" spans="1:10" ht="15" customHeight="1" x14ac:dyDescent="0.25">
      <c r="A25" s="77" t="s">
        <v>20</v>
      </c>
      <c r="B25" s="78"/>
      <c r="C25" s="79" t="s">
        <v>21</v>
      </c>
      <c r="D25" s="80"/>
      <c r="E25" s="80"/>
      <c r="F25" s="80" t="s">
        <v>22</v>
      </c>
      <c r="G25" s="80"/>
      <c r="H25" s="78"/>
      <c r="I25" s="79" t="s">
        <v>23</v>
      </c>
      <c r="J25" s="81"/>
    </row>
    <row r="26" spans="1:10" x14ac:dyDescent="0.25">
      <c r="A26" s="86">
        <v>2720719009</v>
      </c>
      <c r="B26" s="87"/>
      <c r="C26" s="88">
        <v>1858149106.6099999</v>
      </c>
      <c r="D26" s="89"/>
      <c r="E26" s="87"/>
      <c r="F26" s="88">
        <v>1675149557.0799999</v>
      </c>
      <c r="G26" s="89"/>
      <c r="H26" s="87"/>
      <c r="I26" s="90">
        <f>+F26/C26</f>
        <v>0.90151514274122835</v>
      </c>
      <c r="J26" s="91"/>
    </row>
    <row r="27" spans="1:10" ht="15.75" x14ac:dyDescent="0.25">
      <c r="A27" s="66" t="s">
        <v>71</v>
      </c>
      <c r="B27" s="67"/>
      <c r="C27" s="67"/>
      <c r="D27" s="67"/>
      <c r="E27" s="67"/>
      <c r="F27" s="67"/>
      <c r="G27" s="67"/>
      <c r="H27" s="67"/>
      <c r="I27" s="67"/>
      <c r="J27" s="68"/>
    </row>
    <row r="28" spans="1:10" ht="25.5" customHeight="1" x14ac:dyDescent="0.25">
      <c r="A28" s="3"/>
      <c r="B28" s="18"/>
      <c r="C28" s="82" t="s">
        <v>46</v>
      </c>
      <c r="D28" s="83"/>
      <c r="E28" s="82" t="s">
        <v>69</v>
      </c>
      <c r="F28" s="84"/>
      <c r="G28" s="82" t="s">
        <v>72</v>
      </c>
      <c r="H28" s="82"/>
      <c r="I28" s="82" t="s">
        <v>70</v>
      </c>
      <c r="J28" s="85"/>
    </row>
    <row r="29" spans="1:10" ht="51" x14ac:dyDescent="0.25">
      <c r="A29" s="19" t="s">
        <v>24</v>
      </c>
      <c r="B29" s="5" t="s">
        <v>25</v>
      </c>
      <c r="C29" s="5" t="s">
        <v>37</v>
      </c>
      <c r="D29" s="5" t="s">
        <v>38</v>
      </c>
      <c r="E29" s="5" t="s">
        <v>40</v>
      </c>
      <c r="F29" s="5" t="s">
        <v>41</v>
      </c>
      <c r="G29" s="5" t="s">
        <v>42</v>
      </c>
      <c r="H29" s="5" t="s">
        <v>43</v>
      </c>
      <c r="I29" s="5" t="s">
        <v>44</v>
      </c>
      <c r="J29" s="20" t="s">
        <v>45</v>
      </c>
    </row>
    <row r="30" spans="1:10" ht="98.25" customHeight="1" x14ac:dyDescent="0.25">
      <c r="A30" s="22" t="s">
        <v>60</v>
      </c>
      <c r="B30" s="23" t="s">
        <v>61</v>
      </c>
      <c r="C30" s="6">
        <v>1100</v>
      </c>
      <c r="D30" s="7">
        <v>1178677500</v>
      </c>
      <c r="E30" s="27">
        <v>1100</v>
      </c>
      <c r="F30" s="7">
        <v>1178677500</v>
      </c>
      <c r="G30" s="30">
        <v>847</v>
      </c>
      <c r="H30" s="7">
        <v>807100834.37</v>
      </c>
      <c r="I30" s="26">
        <f>IF(G30/E30&gt;100%,"&gt;100%",G30/E30)</f>
        <v>0.77</v>
      </c>
      <c r="J30" s="21">
        <f>IF(H30/F30&gt;100%,"&gt;100%",H30/F30)</f>
        <v>0.68475120155428437</v>
      </c>
    </row>
    <row r="31" spans="1:10" ht="73.5" customHeight="1" x14ac:dyDescent="0.25">
      <c r="A31" s="24" t="s">
        <v>62</v>
      </c>
      <c r="B31" s="25" t="s">
        <v>63</v>
      </c>
      <c r="C31" s="9">
        <v>1600</v>
      </c>
      <c r="D31" s="10">
        <v>18124138</v>
      </c>
      <c r="E31" s="28">
        <v>1600</v>
      </c>
      <c r="F31" s="10">
        <v>18124138</v>
      </c>
      <c r="G31" s="31">
        <v>2077</v>
      </c>
      <c r="H31" s="10">
        <v>8305729.6299999999</v>
      </c>
      <c r="I31" s="8" t="str">
        <f>IF(G31/E31&gt;100%,"&gt;100%",G31/E31)</f>
        <v>&gt;100%</v>
      </c>
      <c r="J31" s="21">
        <f>IF(H31/F31&gt;100%,"&gt;100%",H31/F31)</f>
        <v>0.45826894663900702</v>
      </c>
    </row>
    <row r="32" spans="1:10" ht="15.75" x14ac:dyDescent="0.25">
      <c r="A32" s="70" t="s">
        <v>26</v>
      </c>
      <c r="B32" s="71"/>
      <c r="C32" s="71"/>
      <c r="D32" s="71"/>
      <c r="E32" s="71"/>
      <c r="F32" s="71"/>
      <c r="G32" s="71"/>
      <c r="H32" s="71"/>
      <c r="I32" s="71"/>
      <c r="J32" s="72"/>
    </row>
    <row r="33" spans="1:43" ht="23.25" customHeight="1" x14ac:dyDescent="0.25">
      <c r="A33" s="66" t="s">
        <v>27</v>
      </c>
      <c r="B33" s="67"/>
      <c r="C33" s="67"/>
      <c r="D33" s="67"/>
      <c r="E33" s="67"/>
      <c r="F33" s="67"/>
      <c r="G33" s="67"/>
      <c r="H33" s="67"/>
      <c r="I33" s="67"/>
      <c r="J33" s="68"/>
    </row>
    <row r="34" spans="1:43" ht="27.6" customHeight="1" x14ac:dyDescent="0.25">
      <c r="A34" s="42" t="s">
        <v>28</v>
      </c>
      <c r="B34" s="73" t="s">
        <v>65</v>
      </c>
      <c r="C34" s="73"/>
      <c r="D34" s="73"/>
      <c r="E34" s="73"/>
      <c r="F34" s="73"/>
      <c r="G34" s="73"/>
      <c r="H34" s="73"/>
      <c r="I34" s="73"/>
      <c r="J34" s="74"/>
    </row>
    <row r="35" spans="1:43" s="40" customFormat="1" ht="20.100000000000001" customHeight="1" x14ac:dyDescent="0.25">
      <c r="A35" s="43"/>
      <c r="B35" s="75" t="s">
        <v>74</v>
      </c>
      <c r="C35" s="75"/>
      <c r="D35" s="75"/>
      <c r="E35" s="75"/>
      <c r="F35" s="75"/>
      <c r="G35" s="75"/>
      <c r="H35" s="75"/>
      <c r="I35" s="75"/>
      <c r="J35" s="7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row>
    <row r="36" spans="1:43" ht="35.25" customHeight="1" x14ac:dyDescent="0.25">
      <c r="A36" s="11" t="s">
        <v>29</v>
      </c>
      <c r="B36" s="44" t="s">
        <v>66</v>
      </c>
      <c r="C36" s="44"/>
      <c r="D36" s="44"/>
      <c r="E36" s="44"/>
      <c r="F36" s="44"/>
      <c r="G36" s="44"/>
      <c r="H36" s="44"/>
      <c r="I36" s="44"/>
      <c r="J36" s="69"/>
    </row>
    <row r="37" spans="1:43" s="36" customFormat="1" ht="20.100000000000001" customHeight="1" x14ac:dyDescent="0.25">
      <c r="A37" s="43"/>
      <c r="B37" s="75" t="s">
        <v>121</v>
      </c>
      <c r="C37" s="75"/>
      <c r="D37" s="75"/>
      <c r="E37" s="75"/>
      <c r="F37" s="75"/>
      <c r="G37" s="75"/>
      <c r="H37" s="75"/>
      <c r="I37" s="75"/>
      <c r="J37" s="76"/>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row>
    <row r="38" spans="1:43" ht="159" customHeight="1" x14ac:dyDescent="0.25">
      <c r="A38" s="11" t="s">
        <v>30</v>
      </c>
      <c r="B38" s="95" t="s">
        <v>125</v>
      </c>
      <c r="C38" s="95"/>
      <c r="D38" s="95"/>
      <c r="E38" s="95"/>
      <c r="F38" s="95"/>
      <c r="G38" s="95"/>
      <c r="H38" s="95"/>
      <c r="I38" s="95"/>
      <c r="J38" s="96"/>
    </row>
    <row r="39" spans="1:43" s="36" customFormat="1" ht="19.5" customHeight="1" x14ac:dyDescent="0.25">
      <c r="A39" s="43"/>
      <c r="B39" s="75" t="s">
        <v>31</v>
      </c>
      <c r="C39" s="75"/>
      <c r="D39" s="75"/>
      <c r="E39" s="75"/>
      <c r="F39" s="75"/>
      <c r="G39" s="75"/>
      <c r="H39" s="75"/>
      <c r="I39" s="75"/>
      <c r="J39" s="76"/>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row>
    <row r="40" spans="1:43" ht="95.25" customHeight="1" x14ac:dyDescent="0.25">
      <c r="A40" s="11" t="s">
        <v>31</v>
      </c>
      <c r="B40" s="95" t="s">
        <v>122</v>
      </c>
      <c r="C40" s="95"/>
      <c r="D40" s="95"/>
      <c r="E40" s="95"/>
      <c r="F40" s="95"/>
      <c r="G40" s="95"/>
      <c r="H40" s="95"/>
      <c r="I40" s="95"/>
      <c r="J40" s="96"/>
    </row>
    <row r="41" spans="1:43" ht="27.6" customHeight="1" x14ac:dyDescent="0.25">
      <c r="A41" s="29" t="s">
        <v>28</v>
      </c>
      <c r="B41" s="97" t="s">
        <v>62</v>
      </c>
      <c r="C41" s="97"/>
      <c r="D41" s="97"/>
      <c r="E41" s="97"/>
      <c r="F41" s="97"/>
      <c r="G41" s="97"/>
      <c r="H41" s="97"/>
      <c r="I41" s="97"/>
      <c r="J41" s="98"/>
    </row>
    <row r="42" spans="1:43" s="40" customFormat="1" ht="20.100000000000001" customHeight="1" x14ac:dyDescent="0.25">
      <c r="A42" s="43"/>
      <c r="B42" s="75" t="s">
        <v>74</v>
      </c>
      <c r="C42" s="75"/>
      <c r="D42" s="75"/>
      <c r="E42" s="75"/>
      <c r="F42" s="75"/>
      <c r="G42" s="75"/>
      <c r="H42" s="75"/>
      <c r="I42" s="75"/>
      <c r="J42" s="76"/>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row>
    <row r="43" spans="1:43" ht="27" customHeight="1" x14ac:dyDescent="0.25">
      <c r="A43" s="11" t="s">
        <v>29</v>
      </c>
      <c r="B43" s="44" t="s">
        <v>68</v>
      </c>
      <c r="C43" s="44"/>
      <c r="D43" s="44"/>
      <c r="E43" s="44"/>
      <c r="F43" s="44"/>
      <c r="G43" s="44"/>
      <c r="H43" s="44"/>
      <c r="I43" s="44"/>
      <c r="J43" s="69"/>
    </row>
    <row r="44" spans="1:43" s="36" customFormat="1" ht="20.100000000000001" customHeight="1" x14ac:dyDescent="0.25">
      <c r="A44" s="43"/>
      <c r="B44" s="75" t="s">
        <v>121</v>
      </c>
      <c r="C44" s="75"/>
      <c r="D44" s="75"/>
      <c r="E44" s="75"/>
      <c r="F44" s="75"/>
      <c r="G44" s="75"/>
      <c r="H44" s="75"/>
      <c r="I44" s="75"/>
      <c r="J44" s="76"/>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row>
    <row r="45" spans="1:43" ht="270" customHeight="1" x14ac:dyDescent="0.25">
      <c r="A45" s="11" t="s">
        <v>30</v>
      </c>
      <c r="B45" s="44" t="s">
        <v>124</v>
      </c>
      <c r="C45" s="44"/>
      <c r="D45" s="44"/>
      <c r="E45" s="44"/>
      <c r="F45" s="44"/>
      <c r="G45" s="44"/>
      <c r="H45" s="44"/>
      <c r="I45" s="44"/>
      <c r="J45" s="69"/>
      <c r="K45" s="32"/>
    </row>
    <row r="46" spans="1:43" s="36" customFormat="1" ht="19.5" customHeight="1" x14ac:dyDescent="0.25">
      <c r="A46" s="43"/>
      <c r="B46" s="75" t="s">
        <v>31</v>
      </c>
      <c r="C46" s="75"/>
      <c r="D46" s="75"/>
      <c r="E46" s="75"/>
      <c r="F46" s="75"/>
      <c r="G46" s="75"/>
      <c r="H46" s="75"/>
      <c r="I46" s="75"/>
      <c r="J46" s="76"/>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row>
    <row r="47" spans="1:43" ht="136.5" customHeight="1" x14ac:dyDescent="0.25">
      <c r="A47" s="11" t="s">
        <v>31</v>
      </c>
      <c r="B47" s="95" t="s">
        <v>127</v>
      </c>
      <c r="C47" s="95"/>
      <c r="D47" s="95"/>
      <c r="E47" s="95"/>
      <c r="F47" s="95"/>
      <c r="G47" s="95"/>
      <c r="H47" s="95"/>
      <c r="I47" s="95"/>
      <c r="J47" s="96"/>
    </row>
    <row r="48" spans="1:43" ht="15.75" x14ac:dyDescent="0.25">
      <c r="A48" s="70" t="s">
        <v>32</v>
      </c>
      <c r="B48" s="71"/>
      <c r="C48" s="71"/>
      <c r="D48" s="71"/>
      <c r="E48" s="71"/>
      <c r="F48" s="71"/>
      <c r="G48" s="71"/>
      <c r="H48" s="71"/>
      <c r="I48" s="71"/>
      <c r="J48" s="72"/>
    </row>
    <row r="49" spans="1:10" ht="15.75" x14ac:dyDescent="0.25">
      <c r="A49" s="99" t="s">
        <v>33</v>
      </c>
      <c r="B49" s="100"/>
      <c r="C49" s="100"/>
      <c r="D49" s="100"/>
      <c r="E49" s="100"/>
      <c r="F49" s="100"/>
      <c r="G49" s="100"/>
      <c r="H49" s="100"/>
      <c r="I49" s="100"/>
      <c r="J49" s="101"/>
    </row>
    <row r="50" spans="1:10" ht="167.25" customHeight="1" x14ac:dyDescent="0.25">
      <c r="A50" s="102" t="s">
        <v>126</v>
      </c>
      <c r="B50" s="103"/>
      <c r="C50" s="103"/>
      <c r="D50" s="103"/>
      <c r="E50" s="103"/>
      <c r="F50" s="103"/>
      <c r="G50" s="103"/>
      <c r="H50" s="103"/>
      <c r="I50" s="103"/>
      <c r="J50" s="104"/>
    </row>
    <row r="51" spans="1:10" ht="30.75" customHeight="1" x14ac:dyDescent="0.25">
      <c r="A51" s="92" t="s">
        <v>39</v>
      </c>
      <c r="B51" s="93"/>
      <c r="C51" s="93"/>
      <c r="D51" s="93"/>
      <c r="E51" s="93"/>
      <c r="F51" s="93"/>
      <c r="G51" s="93"/>
      <c r="H51" s="93"/>
      <c r="I51" s="93"/>
      <c r="J51" s="94"/>
    </row>
  </sheetData>
  <mergeCells count="67">
    <mergeCell ref="B39:J39"/>
    <mergeCell ref="K44:S44"/>
    <mergeCell ref="T44:AB44"/>
    <mergeCell ref="B38:J38"/>
    <mergeCell ref="AC44:AK44"/>
    <mergeCell ref="AL44:AQ44"/>
    <mergeCell ref="B46:J46"/>
    <mergeCell ref="K46:S46"/>
    <mergeCell ref="T46:AB46"/>
    <mergeCell ref="AC46:AK46"/>
    <mergeCell ref="AL46:AQ46"/>
    <mergeCell ref="C26:E26"/>
    <mergeCell ref="F26:H26"/>
    <mergeCell ref="I26:J26"/>
    <mergeCell ref="A27:J27"/>
    <mergeCell ref="A51:J51"/>
    <mergeCell ref="B40:J40"/>
    <mergeCell ref="B41:J41"/>
    <mergeCell ref="B43:J43"/>
    <mergeCell ref="B45:J45"/>
    <mergeCell ref="B47:J47"/>
    <mergeCell ref="A48:J48"/>
    <mergeCell ref="A49:J49"/>
    <mergeCell ref="A50:J50"/>
    <mergeCell ref="B44:J44"/>
    <mergeCell ref="B35:J35"/>
    <mergeCell ref="B42:J42"/>
    <mergeCell ref="A33:J33"/>
    <mergeCell ref="B34:J34"/>
    <mergeCell ref="B36:J36"/>
    <mergeCell ref="B37:J37"/>
    <mergeCell ref="A23:J23"/>
    <mergeCell ref="A24:J24"/>
    <mergeCell ref="A25:B25"/>
    <mergeCell ref="C25:E25"/>
    <mergeCell ref="F25:H25"/>
    <mergeCell ref="I25:J25"/>
    <mergeCell ref="C28:D28"/>
    <mergeCell ref="E28:F28"/>
    <mergeCell ref="G28:H28"/>
    <mergeCell ref="I28:J28"/>
    <mergeCell ref="A32:J32"/>
    <mergeCell ref="A26:B26"/>
    <mergeCell ref="B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Oportunidades de mejora identificadas" sqref="A50:J50" xr:uid="{1FE86768-2F72-432A-BF05-5DEA3743D18E}"/>
    <dataValidation allowBlank="1" sqref="A8" xr:uid="{5C428DE5-F446-4D18-AFED-C2526079E2C9}"/>
    <dataValidation allowBlank="1" showInputMessage="1" prompt="Nombre del capítulo" sqref="B8:B10 C9:I10" xr:uid="{0E6BEF6F-7311-4AD5-9C14-D522D77A1768}"/>
    <dataValidation allowBlank="1" showInputMessage="1" showErrorMessage="1" prompt="¿A quién va dirigido el programa?, ¿qué característica tiene esta población que requiere ser beneficiada?" sqref="B20:J20" xr:uid="{BF8F8068-1DD5-405D-BC29-B86B51ED63FA}"/>
    <dataValidation allowBlank="1" showInputMessage="1" showErrorMessage="1" prompt="Nombre del producto" sqref="B34:J34 B41:J41" xr:uid="{AA0D50B9-C8F5-4974-B2F4-46E54EA29A17}"/>
    <dataValidation allowBlank="1" showInputMessage="1" showErrorMessage="1" prompt="¿En qué consiste el producto? su objetivo" sqref="B43:J44 C36:J36 B35:B37 B42" xr:uid="{FCAA9F8F-A71D-40B7-B85B-A5E25421A1FE}"/>
    <dataValidation allowBlank="1" showInputMessage="1" showErrorMessage="1" prompt="1. Describir lo plasmado en el presupuesto_x000a_2. Describir lo alcanzado en términos financieros y de producción " sqref="B45:J46 B38:B39 C38:J38" xr:uid="{563F393D-3F1F-4776-B120-DF59E1D81D2B}"/>
    <dataValidation allowBlank="1" showInputMessage="1" showErrorMessage="1" prompt="De existir desvío, explicar razones." sqref="B40:J40 B47:J47" xr:uid="{56D6BA50-92A9-4098-A4DD-A9EB82638285}"/>
    <dataValidation allowBlank="1" showInputMessage="1" showErrorMessage="1" prompt="Presupuesto del programa" sqref="A26:C26 F26" xr:uid="{B8F28B65-BD27-4C37-B1D6-96CA2F016729}"/>
    <dataValidation allowBlank="1" showInputMessage="1" showErrorMessage="1" prompt="¿En qué consiste el programa?" sqref="B19:J19" xr:uid="{31CABF50-CA7C-4BC5-BF51-A026D4FE9279}"/>
    <dataValidation allowBlank="1" showInputMessage="1" showErrorMessage="1" prompt="Nombre de cada producto" sqref="A29:A31" xr:uid="{E00CEEC1-5B38-456E-94D6-B0D90C26C233}"/>
    <dataValidation allowBlank="1" showInputMessage="1" showErrorMessage="1" prompt="Nombre del indicador" sqref="B29:B31" xr:uid="{F9B81732-A2FA-4EDF-8F79-0005C7C33F31}"/>
    <dataValidation allowBlank="1" showInputMessage="1" showErrorMessage="1" prompt="Meta anual del indicador" sqref="C29:C31 E29" xr:uid="{C77D1176-6DB7-4869-902B-A446BBE3DCCC}"/>
    <dataValidation allowBlank="1" showInputMessage="1" showErrorMessage="1" prompt="Monto presupuestado para el producto" sqref="D29:D31 E30:F31 F29" xr:uid="{052330B5-DB42-43DD-B66F-949A0B381D50}"/>
    <dataValidation allowBlank="1" showInputMessage="1" showErrorMessage="1" prompt="Meta alcanzada en el trimestre" sqref="G29:G31" xr:uid="{80EC2CE0-8414-46B1-8F48-0C65F63BBFAC}"/>
    <dataValidation allowBlank="1" showInputMessage="1" showErrorMessage="1" prompt="Monto ejecutado en el trimestre" sqref="H29:H31" xr:uid="{89C81B69-91CD-4E1D-99CC-AFA4B6B0A05D}"/>
  </dataValidations>
  <pageMargins left="0.19685039370078741" right="0.11811023622047245" top="0.35433070866141736" bottom="0.35433070866141736" header="0.31496062992125984" footer="0.31496062992125984"/>
  <pageSetup scale="76" fitToHeight="4"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C089E-3268-4174-B4A6-84B651C3672E}">
  <dimension ref="A3:AT11"/>
  <sheetViews>
    <sheetView zoomScale="78" zoomScaleNormal="78" workbookViewId="0">
      <selection activeCell="I9" sqref="I9"/>
    </sheetView>
  </sheetViews>
  <sheetFormatPr baseColWidth="10" defaultColWidth="11.42578125" defaultRowHeight="15" x14ac:dyDescent="0.25"/>
  <cols>
    <col min="1" max="1" width="34.28515625" style="33" customWidth="1"/>
    <col min="2" max="2" width="45.5703125" style="33" hidden="1" customWidth="1"/>
    <col min="3" max="3" width="29.7109375" style="33" customWidth="1"/>
    <col min="4" max="4" width="16.7109375" style="33" customWidth="1"/>
    <col min="5" max="8" width="12.5703125" style="33" customWidth="1"/>
    <col min="9" max="9" width="79" style="34" customWidth="1"/>
    <col min="10" max="10" width="75.85546875" style="34" customWidth="1"/>
    <col min="11" max="16384" width="11.42578125" style="33"/>
  </cols>
  <sheetData>
    <row r="3" spans="1:46" ht="15.75" thickBot="1" x14ac:dyDescent="0.3"/>
    <row r="4" spans="1:46" ht="26.25" thickTop="1" x14ac:dyDescent="0.25">
      <c r="A4" s="37" t="s">
        <v>24</v>
      </c>
      <c r="B4" s="37" t="s">
        <v>74</v>
      </c>
      <c r="C4" s="37" t="s">
        <v>25</v>
      </c>
      <c r="D4" s="37" t="s">
        <v>75</v>
      </c>
      <c r="E4" s="37" t="s">
        <v>76</v>
      </c>
      <c r="F4" s="37" t="s">
        <v>77</v>
      </c>
      <c r="G4" s="37" t="s">
        <v>78</v>
      </c>
      <c r="H4" s="37" t="s">
        <v>79</v>
      </c>
      <c r="I4" s="37" t="s">
        <v>80</v>
      </c>
      <c r="J4" s="37" t="s">
        <v>31</v>
      </c>
    </row>
    <row r="5" spans="1:46" ht="114.75" x14ac:dyDescent="0.25">
      <c r="A5" s="38" t="s">
        <v>81</v>
      </c>
      <c r="B5" s="38" t="s">
        <v>66</v>
      </c>
      <c r="C5" s="38" t="s">
        <v>82</v>
      </c>
      <c r="D5" s="38" t="s">
        <v>83</v>
      </c>
      <c r="E5" s="38" t="s">
        <v>84</v>
      </c>
      <c r="F5" s="38">
        <v>681</v>
      </c>
      <c r="G5" s="38">
        <v>1100</v>
      </c>
      <c r="H5" s="38">
        <v>847</v>
      </c>
      <c r="I5" s="38" t="s">
        <v>85</v>
      </c>
      <c r="J5" s="38" t="s">
        <v>86</v>
      </c>
    </row>
    <row r="6" spans="1:46" ht="76.5" x14ac:dyDescent="0.25">
      <c r="A6" s="38" t="s">
        <v>120</v>
      </c>
      <c r="B6" s="38"/>
      <c r="C6" s="38" t="s">
        <v>87</v>
      </c>
      <c r="D6" s="38" t="s">
        <v>88</v>
      </c>
      <c r="E6" s="38" t="s">
        <v>89</v>
      </c>
      <c r="F6" s="38"/>
      <c r="G6" s="38">
        <v>1998</v>
      </c>
      <c r="H6" s="38">
        <v>1998</v>
      </c>
      <c r="I6" s="38" t="s">
        <v>90</v>
      </c>
      <c r="J6" s="38" t="s">
        <v>91</v>
      </c>
    </row>
    <row r="7" spans="1:46" ht="63.75" x14ac:dyDescent="0.25">
      <c r="A7" s="38" t="s">
        <v>92</v>
      </c>
      <c r="B7" s="38" t="s">
        <v>93</v>
      </c>
      <c r="C7" s="38" t="s">
        <v>94</v>
      </c>
      <c r="D7" s="38" t="s">
        <v>95</v>
      </c>
      <c r="E7" s="38" t="s">
        <v>96</v>
      </c>
      <c r="F7" s="38">
        <v>15</v>
      </c>
      <c r="G7" s="38">
        <v>10</v>
      </c>
      <c r="H7" s="38">
        <v>17</v>
      </c>
      <c r="I7" s="38" t="s">
        <v>97</v>
      </c>
      <c r="J7" s="38" t="s">
        <v>91</v>
      </c>
    </row>
    <row r="8" spans="1:46" ht="51" x14ac:dyDescent="0.25">
      <c r="A8" s="38" t="s">
        <v>98</v>
      </c>
      <c r="B8" s="38" t="s">
        <v>99</v>
      </c>
      <c r="C8" s="38" t="s">
        <v>100</v>
      </c>
      <c r="D8" s="38" t="s">
        <v>101</v>
      </c>
      <c r="E8" s="38" t="s">
        <v>84</v>
      </c>
      <c r="F8" s="38">
        <v>162</v>
      </c>
      <c r="G8" s="38">
        <v>60</v>
      </c>
      <c r="H8" s="38">
        <v>212</v>
      </c>
      <c r="I8" s="38" t="s">
        <v>102</v>
      </c>
      <c r="J8" s="38" t="s">
        <v>91</v>
      </c>
    </row>
    <row r="9" spans="1:46" ht="344.25" x14ac:dyDescent="0.25">
      <c r="A9" s="38" t="s">
        <v>103</v>
      </c>
      <c r="B9" s="38" t="s">
        <v>104</v>
      </c>
      <c r="C9" s="38" t="s">
        <v>105</v>
      </c>
      <c r="D9" s="38" t="s">
        <v>106</v>
      </c>
      <c r="E9" s="38" t="s">
        <v>107</v>
      </c>
      <c r="F9" s="38">
        <v>2500</v>
      </c>
      <c r="G9" s="38">
        <v>1600</v>
      </c>
      <c r="H9" s="38">
        <v>2077</v>
      </c>
      <c r="I9" s="38" t="s">
        <v>108</v>
      </c>
      <c r="J9" s="38" t="s">
        <v>123</v>
      </c>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row>
    <row r="10" spans="1:46" ht="114.75" x14ac:dyDescent="0.25">
      <c r="A10" s="38" t="s">
        <v>109</v>
      </c>
      <c r="B10" s="38" t="s">
        <v>110</v>
      </c>
      <c r="C10" s="38" t="s">
        <v>111</v>
      </c>
      <c r="D10" s="38" t="s">
        <v>112</v>
      </c>
      <c r="E10" s="38" t="s">
        <v>96</v>
      </c>
      <c r="F10" s="38">
        <v>877</v>
      </c>
      <c r="G10" s="38">
        <v>877</v>
      </c>
      <c r="H10" s="38">
        <v>0</v>
      </c>
      <c r="I10" s="38" t="s">
        <v>113</v>
      </c>
      <c r="J10" s="38" t="s">
        <v>114</v>
      </c>
    </row>
    <row r="11" spans="1:46" ht="69.75" customHeight="1" x14ac:dyDescent="0.25">
      <c r="A11" s="38" t="s">
        <v>115</v>
      </c>
      <c r="B11" s="38" t="s">
        <v>116</v>
      </c>
      <c r="C11" s="38" t="s">
        <v>117</v>
      </c>
      <c r="D11" s="38" t="s">
        <v>118</v>
      </c>
      <c r="E11" s="38" t="s">
        <v>119</v>
      </c>
      <c r="F11" s="38">
        <v>10</v>
      </c>
      <c r="G11" s="38">
        <v>10</v>
      </c>
      <c r="H11" s="38"/>
      <c r="I11" s="38" t="s">
        <v>91</v>
      </c>
      <c r="J11" s="38"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vt:lpstr>
      <vt:lpstr>Metas 2021</vt:lpstr>
      <vt:lpstr>'INFORME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Fior Daliza Lopez</cp:lastModifiedBy>
  <cp:lastPrinted>2022-02-08T13:06:07Z</cp:lastPrinted>
  <dcterms:created xsi:type="dcterms:W3CDTF">2021-03-22T15:50:10Z</dcterms:created>
  <dcterms:modified xsi:type="dcterms:W3CDTF">2022-02-17T19:10:10Z</dcterms:modified>
</cp:coreProperties>
</file>