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onald.rodriguez\Documents\Transparencia\Meta Fisica Financiera\T2 2024\"/>
    </mc:Choice>
  </mc:AlternateContent>
  <xr:revisionPtr revIDLastSave="0" documentId="13_ncr:1_{CBB74A76-6110-479F-83B4-BCAB25BA9A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7WrkhEmox2lbBgIyun8T34wA4qHcsWSRR0JdbwB7HkU="/>
    </ext>
  </extLst>
</workbook>
</file>

<file path=xl/calcChain.xml><?xml version="1.0" encoding="utf-8"?>
<calcChain xmlns="http://schemas.openxmlformats.org/spreadsheetml/2006/main">
  <c r="B49" i="1" l="1"/>
  <c r="B48" i="1"/>
  <c r="B47" i="1"/>
  <c r="J30" i="1"/>
  <c r="I30" i="1"/>
  <c r="J29" i="1"/>
  <c r="I29" i="1"/>
  <c r="I25" i="1"/>
</calcChain>
</file>

<file path=xl/sharedStrings.xml><?xml version="1.0" encoding="utf-8"?>
<sst xmlns="http://schemas.openxmlformats.org/spreadsheetml/2006/main" count="89" uniqueCount="84">
  <si>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</si>
  <si>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</si>
  <si>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</si>
  <si>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</si>
  <si>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</si>
  <si>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</si>
  <si>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</si>
  <si>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</si>
  <si>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0206 - MINISTERIO DE EDUCACIÓN</t>
  </si>
  <si>
    <t>Subcapítulo</t>
  </si>
  <si>
    <t>01 - MINISTERIO DE EDUCACION</t>
  </si>
  <si>
    <t>Unidad Ejecutora</t>
  </si>
  <si>
    <t>0008 - INSTITUTO SUPERIOR DE FORMACION DOCENTE SALOMÉ UREÑA</t>
  </si>
  <si>
    <t>Misión</t>
  </si>
  <si>
    <t>Contribuir con la calidad del sistema educativo Dominicano preuniversitario mediante la formación integral de profesionales de la Educación.</t>
  </si>
  <si>
    <t>Visión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</si>
  <si>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</si>
  <si>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II. Contribución a la Estrategia Nacional de Desarrollo</t>
  </si>
  <si>
    <t>Eje estratégico:</t>
  </si>
  <si>
    <t>Objetivo general:</t>
  </si>
  <si>
    <t>Objetivo(s) específico(s):</t>
  </si>
  <si>
    <t>2.1.1</t>
  </si>
  <si>
    <t>III. Información del Programa</t>
  </si>
  <si>
    <t>Nombre:</t>
  </si>
  <si>
    <t>18 - Formación y desarrollo de la carrera docente</t>
  </si>
  <si>
    <t>Descripción:</t>
  </si>
  <si>
    <t>Formar, integrar y actualizar de forma permanente en el sistema educativo preuniversitario, una nueva generación de docentes de excelencia, para mejorar las competencias de la población estudiantil dominicana.</t>
  </si>
  <si>
    <r>
      <rPr>
        <b/>
        <sz val="14"/>
        <color rgb="FF000000"/>
        <rFont val="Calibri"/>
        <family val="2"/>
      </rPr>
      <t>Beneficiarios:</t>
    </r>
    <r>
      <rPr>
        <sz val="14"/>
        <color rgb="FF000000"/>
        <rFont val="Century Gothic"/>
        <family val="2"/>
      </rPr>
      <t xml:space="preserve"> </t>
    </r>
  </si>
  <si>
    <t xml:space="preserve"> Bachilleres menores de 25 años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</si>
  <si>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</si>
  <si>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</si>
  <si>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</si>
  <si>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</si>
  <si>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</si>
  <si>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</si>
  <si>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</si>
  <si>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</si>
  <si>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</si>
  <si>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</si>
  <si>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</si>
  <si>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</si>
  <si>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</si>
  <si>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</si>
  <si>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</si>
  <si>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</si>
  <si>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</si>
  <si>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</si>
  <si>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</si>
  <si>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</si>
  <si>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</si>
  <si>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</si>
  <si>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5893 - Bachilleres menores de 25 años cursando en el programa de Formación Docente de Excelencia a nivel de grado</t>
  </si>
  <si>
    <t>Cantidad de estudiantes beneficiados con el programa de Formación Docente de Excelencia a nivel de grado</t>
  </si>
  <si>
    <t>5894 - Comunidades aledañas a los recintos participan de los programas de extensión</t>
  </si>
  <si>
    <t>Cantidad de comunitarios beneficiados de los programas de extensión</t>
  </si>
  <si>
    <t>V. Análisis de los Logros y Desviaciones</t>
  </si>
  <si>
    <t>V.I - Información de Logros y Desviaciones por Producto</t>
  </si>
  <si>
    <t xml:space="preserve">Producto: </t>
  </si>
  <si>
    <t>5893- Bachilleres menores de 25 años cursando en el programa de Formación Docente de Excelencia a nivel de grado.</t>
  </si>
  <si>
    <t xml:space="preserve">Descripción del producto: </t>
  </si>
  <si>
    <t>Formar docentes de excelencia para ser incorporados al sistema educativo dominicano.</t>
  </si>
  <si>
    <t>Logros alcanzados:</t>
  </si>
  <si>
    <t>Causas y justificación del desvío:</t>
  </si>
  <si>
    <t>Fortalecer el vinculo universidad-comunidad mediante programas de impacto social y sectorial</t>
  </si>
  <si>
    <r>
      <rPr>
        <b/>
        <sz val="14"/>
        <color theme="0"/>
        <rFont val="Calibri"/>
        <family val="2"/>
      </rPr>
      <t xml:space="preserve">VI. </t>
    </r>
    <r>
      <rPr>
        <b/>
        <sz val="14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</si>
  <si>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</si>
  <si>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4"/>
        <color theme="1"/>
        <rFont val="Calibri"/>
        <family val="2"/>
      </rPr>
      <t>Nota:</t>
    </r>
    <r>
      <rPr>
        <sz val="14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</si>
  <si>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Presupuesto Aprobado</t>
  </si>
  <si>
    <t>Presupuesto Modificado</t>
  </si>
  <si>
    <t>Total Devengado</t>
  </si>
  <si>
    <t>Arlys M. Pérez</t>
  </si>
  <si>
    <t>José Ernesto Jiménez</t>
  </si>
  <si>
    <t>Directora Planificación y Desarrollo</t>
  </si>
  <si>
    <t>Director Financiero</t>
  </si>
  <si>
    <t>Incrementar la inserción de estudiantes en la carrera educación, de 0 en el 2017 a 13,597 en el 2024, con el objetivo de mejorar su desempeño a través de la implementación del programa docentes de excelencia.</t>
  </si>
  <si>
    <t>DESARROLLO SOCIAL</t>
  </si>
  <si>
    <t>Educación de calidad para todos y todas</t>
  </si>
  <si>
    <t>Implantar y garantizar un sistema educativo nacional de calidad</t>
  </si>
  <si>
    <t>Programación Indicativa Trimestre abril-junio de las Metas Físicas-Financieras</t>
  </si>
  <si>
    <t>Actualmente en el ISFODOSU tenemos una matrícula de 3,275 estudiantes en el programa de Formación Docente de Excelencia a nivel de grado.</t>
  </si>
  <si>
    <t>Durante el segundo trimestre obtuvimos una cantidad de 1,218 personas beneficiadas con los programas de extensión ejecutados desde el ISFODOSU, logrando así la meta programada para este trimestre.</t>
  </si>
  <si>
    <t>Para este producto no hubo desviacion significativa en cuanto a la meta física, ya que hemos cumplido en un 101.50 % con la programación establecida inicialmente, por otra parte en lo concerniente a la meta financiera, hubo un desvio negativo de 9.2% el cual corresponde a procesos que no pudieron ser completados en este trimestre, pero a su vez representa una mejoría significativa pues se logró que el personal que labora para los programas de extensión del Instituto se vieran reflejados en la parte financiera de este producto.</t>
  </si>
  <si>
    <t xml:space="preserve">Se están realizando los aprestos para que las áreas realicen sus requisiciones con la especificación de la programática correspondiente, mejorando así la ejecución de los productos. </t>
  </si>
  <si>
    <r>
      <rPr>
        <i/>
        <sz val="14"/>
        <color theme="1"/>
        <rFont val="Calibri"/>
        <family val="2"/>
      </rPr>
      <t>En cuanto a la meta física</t>
    </r>
    <r>
      <rPr>
        <b/>
        <i/>
        <sz val="14"/>
        <color theme="1"/>
        <rFont val="Calibri"/>
        <family val="2"/>
      </rPr>
      <t xml:space="preserve"> </t>
    </r>
    <r>
      <rPr>
        <i/>
        <sz val="14"/>
        <color theme="1"/>
        <rFont val="Calibri"/>
        <family val="2"/>
      </rPr>
      <t>no hubo desviación significativa, hemos cumplido en un 99.24% con la programación establecida para esta meta; por otra parte en lo que se refiere a la meta financiera hubo una desviación positiva de un 6.2% lo cual ocurrió debido a procesos que quedaron pendientes de devengar en el primer trimestre y que fueron ejecutados en el 2do.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</si>
</sst>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/mm/yyyy"/>
    <numFmt numFmtId="165" formatCode="0.0%"/>
    <numFmt numFmtId="166" formatCode="[$-10409]#,##0;\-#,##0"/>
    <numFmt numFmtId="167" formatCode="[$-10409]#,##0.00;\-#,##0.00"/>
    <numFmt numFmtId="168" formatCode="[$-10409]0.0%"/>
  </numFmts>
  <fonts count="13" x14ac:knownFonts="1">
    <font>
      <sz val="11"/>
      <color theme="1"/>
      <name val="Calibri"/>
      <scheme val="minor"/>
    </font>
    <font>
      <b/>
      <sz val="14"/>
      <color rgb="FF000000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i/>
      <sz val="14"/>
      <color theme="1"/>
      <name val="Calibri"/>
      <family val="2"/>
    </font>
    <font>
      <b/>
      <i/>
      <sz val="14"/>
      <color theme="1"/>
      <name val="Calibri"/>
      <family val="2"/>
    </font>
    <font>
      <sz val="14"/>
      <color rgb="FF000000"/>
      <name val="Century Gothic"/>
      <family val="2"/>
    </font>
    <font>
      <b/>
      <sz val="14"/>
      <color theme="0"/>
      <name val="Century Gothic"/>
      <family val="2"/>
    </font>
    <font>
      <i/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CE6F1"/>
        <bgColor rgb="FFDCE6F1"/>
      </patternFill>
    </fill>
    <fill>
      <patternFill patternType="solid">
        <fgColor rgb="FF7F7F7F"/>
        <bgColor rgb="FF7F7F7F"/>
      </patternFill>
    </fill>
    <fill>
      <patternFill patternType="solid">
        <fgColor rgb="FF002060"/>
        <bgColor rgb="FF002060"/>
      </patternFill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 wrapText="1" readingOrder="1"/>
    </xf>
    <xf numFmtId="0" fontId="1" fillId="7" borderId="33" xfId="0" applyFont="1" applyFill="1" applyBorder="1" applyAlignment="1">
      <alignment horizontal="center" vertical="center" wrapText="1" readingOrder="1"/>
    </xf>
    <xf numFmtId="0" fontId="1" fillId="7" borderId="34" xfId="0" applyFont="1" applyFill="1" applyBorder="1" applyAlignment="1">
      <alignment horizontal="center" vertical="center" wrapText="1" readingOrder="1"/>
    </xf>
    <xf numFmtId="0" fontId="3" fillId="0" borderId="2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43" fontId="3" fillId="0" borderId="35" xfId="0" applyNumberFormat="1" applyFont="1" applyBorder="1" applyAlignment="1">
      <alignment horizontal="center" vertical="center" wrapText="1"/>
    </xf>
    <xf numFmtId="166" fontId="3" fillId="2" borderId="35" xfId="0" applyNumberFormat="1" applyFont="1" applyFill="1" applyBorder="1" applyAlignment="1">
      <alignment horizontal="center" vertical="center" wrapText="1"/>
    </xf>
    <xf numFmtId="167" fontId="3" fillId="0" borderId="35" xfId="0" applyNumberFormat="1" applyFont="1" applyBorder="1" applyAlignment="1">
      <alignment horizontal="center" vertical="center" wrapText="1" readingOrder="1"/>
    </xf>
    <xf numFmtId="165" fontId="3" fillId="8" borderId="35" xfId="0" applyNumberFormat="1" applyFont="1" applyFill="1" applyBorder="1" applyAlignment="1">
      <alignment horizontal="center" vertical="center" wrapText="1" readingOrder="1"/>
    </xf>
    <xf numFmtId="168" fontId="3" fillId="8" borderId="36" xfId="0" applyNumberFormat="1" applyFont="1" applyFill="1" applyBorder="1" applyAlignment="1">
      <alignment horizontal="center" vertical="center" wrapText="1" readingOrder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66" fontId="3" fillId="2" borderId="39" xfId="0" applyNumberFormat="1" applyFont="1" applyFill="1" applyBorder="1" applyAlignment="1">
      <alignment horizontal="center" vertical="center" wrapText="1"/>
    </xf>
    <xf numFmtId="167" fontId="3" fillId="0" borderId="38" xfId="0" applyNumberFormat="1" applyFont="1" applyBorder="1" applyAlignment="1">
      <alignment horizontal="center" vertical="center" wrapText="1" readingOrder="1"/>
    </xf>
    <xf numFmtId="43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43" fontId="3" fillId="0" borderId="43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0" fillId="0" borderId="0" xfId="0"/>
    <xf numFmtId="0" fontId="6" fillId="5" borderId="21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22" xfId="0" applyFont="1" applyBorder="1"/>
    <xf numFmtId="0" fontId="7" fillId="6" borderId="2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24" xfId="0" applyFont="1" applyBorder="1"/>
    <xf numFmtId="0" fontId="8" fillId="0" borderId="0" xfId="0" applyFont="1" applyAlignment="1">
      <alignment horizontal="left" vertical="center" wrapText="1"/>
    </xf>
    <xf numFmtId="0" fontId="7" fillId="7" borderId="27" xfId="0" applyFont="1" applyFill="1" applyBorder="1" applyAlignment="1">
      <alignment horizontal="center" vertical="center" wrapText="1" readingOrder="1"/>
    </xf>
    <xf numFmtId="0" fontId="2" fillId="0" borderId="28" xfId="0" applyFont="1" applyBorder="1"/>
    <xf numFmtId="0" fontId="2" fillId="0" borderId="29" xfId="0" applyFont="1" applyBorder="1"/>
    <xf numFmtId="0" fontId="7" fillId="7" borderId="30" xfId="0" applyFont="1" applyFill="1" applyBorder="1" applyAlignment="1">
      <alignment horizontal="center" vertical="center" wrapText="1" readingOrder="1"/>
    </xf>
    <xf numFmtId="0" fontId="2" fillId="0" borderId="26" xfId="0" applyFont="1" applyBorder="1"/>
    <xf numFmtId="0" fontId="2" fillId="0" borderId="31" xfId="0" applyFont="1" applyBorder="1"/>
    <xf numFmtId="0" fontId="1" fillId="7" borderId="27" xfId="0" applyFont="1" applyFill="1" applyBorder="1" applyAlignment="1">
      <alignment horizontal="center" vertical="center" wrapText="1" readingOrder="1"/>
    </xf>
    <xf numFmtId="0" fontId="7" fillId="7" borderId="25" xfId="0" applyFont="1" applyFill="1" applyBorder="1" applyAlignment="1">
      <alignment horizontal="center" vertical="center" wrapText="1" readingOrder="1"/>
    </xf>
    <xf numFmtId="39" fontId="3" fillId="2" borderId="25" xfId="0" applyNumberFormat="1" applyFont="1" applyFill="1" applyBorder="1" applyAlignment="1">
      <alignment horizontal="center" vertical="center" wrapText="1" readingOrder="1"/>
    </xf>
    <xf numFmtId="39" fontId="3" fillId="0" borderId="27" xfId="0" applyNumberFormat="1" applyFont="1" applyBorder="1" applyAlignment="1">
      <alignment horizontal="center" vertical="center" wrapText="1" readingOrder="1"/>
    </xf>
    <xf numFmtId="165" fontId="3" fillId="0" borderId="27" xfId="0" applyNumberFormat="1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3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9" xfId="0" applyFont="1" applyBorder="1"/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8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3" fillId="4" borderId="2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24" xfId="0" applyFont="1" applyBorder="1" applyAlignment="1">
      <alignment vertical="center"/>
    </xf>
    <xf numFmtId="0" fontId="12" fillId="2" borderId="40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2" fillId="0" borderId="42" xfId="0" applyFont="1" applyBorder="1"/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" fillId="0" borderId="45" xfId="0" applyFont="1" applyBorder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314450" cy="781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topLeftCell="B1" zoomScaleNormal="85" zoomScaleSheetLayoutView="100" workbookViewId="0">
      <selection activeCell="B39" sqref="B39:J39"/>
    </sheetView>
  </sheetViews>
  <sheetFormatPr baseColWidth="10" defaultColWidth="14.42578125" defaultRowHeight="15" customHeight="1" x14ac:dyDescent="0.25"/>
  <cols>
    <col min="1" max="1" width="28" customWidth="1"/>
    <col min="2" max="2" width="24.140625" customWidth="1"/>
    <col min="3" max="3" width="21.28515625" customWidth="1"/>
    <col min="4" max="4" width="22.7109375" customWidth="1"/>
    <col min="5" max="5" width="12.7109375" customWidth="1"/>
    <col min="6" max="6" width="20.42578125" bestFit="1" customWidth="1"/>
    <col min="7" max="7" width="12.7109375" customWidth="1"/>
    <col min="8" max="8" width="22" customWidth="1"/>
    <col min="9" max="9" width="18.140625" customWidth="1"/>
    <col min="10" max="10" width="13.5703125" customWidth="1"/>
    <col min="11" max="11" width="11.42578125" customWidth="1"/>
    <col min="12" max="12" width="13.7109375" customWidth="1"/>
    <col min="13" max="26" width="11.42578125" customWidth="1"/>
  </cols>
  <sheetData>
    <row r="1" spans="1:26" ht="18.75" customHeight="1" x14ac:dyDescent="0.25">
      <c r="A1" s="1"/>
      <c r="B1" s="56" t="s">
        <v>78</v>
      </c>
      <c r="C1" s="57"/>
      <c r="D1" s="57"/>
      <c r="E1" s="57"/>
      <c r="F1" s="57"/>
      <c r="G1" s="57"/>
      <c r="H1" s="57"/>
      <c r="I1" s="57"/>
      <c r="J1" s="58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5">
      <c r="A2" s="3"/>
      <c r="B2" s="59" t="s">
        <v>0</v>
      </c>
      <c r="C2" s="60"/>
      <c r="D2" s="59" t="s">
        <v>1</v>
      </c>
      <c r="E2" s="37"/>
      <c r="F2" s="37"/>
      <c r="G2" s="37"/>
      <c r="H2" s="61"/>
      <c r="I2" s="4" t="s">
        <v>2</v>
      </c>
      <c r="J2" s="5" t="s">
        <v>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25">
      <c r="A3" s="6"/>
      <c r="B3" s="62" t="s">
        <v>4</v>
      </c>
      <c r="C3" s="63"/>
      <c r="D3" s="62"/>
      <c r="E3" s="63"/>
      <c r="F3" s="63"/>
      <c r="G3" s="63"/>
      <c r="H3" s="64"/>
      <c r="I3" s="7">
        <v>45481</v>
      </c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 x14ac:dyDescent="0.25">
      <c r="A4" s="65"/>
      <c r="B4" s="66"/>
      <c r="C4" s="66"/>
      <c r="D4" s="66"/>
      <c r="E4" s="66"/>
      <c r="F4" s="66"/>
      <c r="G4" s="66"/>
      <c r="H4" s="66"/>
      <c r="I4" s="66"/>
      <c r="J4" s="6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" customHeight="1" x14ac:dyDescent="0.25">
      <c r="A5" s="68"/>
      <c r="B5" s="37"/>
      <c r="C5" s="37"/>
      <c r="D5" s="37"/>
      <c r="E5" s="37"/>
      <c r="F5" s="37"/>
      <c r="G5" s="37"/>
      <c r="H5" s="37"/>
      <c r="I5" s="37"/>
      <c r="J5" s="3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 x14ac:dyDescent="0.25">
      <c r="A6" s="36" t="s">
        <v>5</v>
      </c>
      <c r="B6" s="37"/>
      <c r="C6" s="37"/>
      <c r="D6" s="37"/>
      <c r="E6" s="37"/>
      <c r="F6" s="37"/>
      <c r="G6" s="37"/>
      <c r="H6" s="37"/>
      <c r="I6" s="37"/>
      <c r="J6" s="3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 x14ac:dyDescent="0.25">
      <c r="A7" s="39" t="s">
        <v>6</v>
      </c>
      <c r="B7" s="37"/>
      <c r="C7" s="37"/>
      <c r="D7" s="37"/>
      <c r="E7" s="37"/>
      <c r="F7" s="37"/>
      <c r="G7" s="37"/>
      <c r="H7" s="37"/>
      <c r="I7" s="37"/>
      <c r="J7" s="3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8.5" customHeight="1" x14ac:dyDescent="0.25">
      <c r="A8" s="9" t="s">
        <v>7</v>
      </c>
      <c r="B8" s="54" t="s">
        <v>8</v>
      </c>
      <c r="C8" s="35"/>
      <c r="D8" s="35"/>
      <c r="E8" s="35"/>
      <c r="F8" s="35"/>
      <c r="G8" s="35"/>
      <c r="H8" s="35"/>
      <c r="I8" s="35"/>
      <c r="J8" s="4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.5" customHeight="1" x14ac:dyDescent="0.25">
      <c r="A9" s="9" t="s">
        <v>9</v>
      </c>
      <c r="B9" s="54" t="s">
        <v>10</v>
      </c>
      <c r="C9" s="35"/>
      <c r="D9" s="35"/>
      <c r="E9" s="35"/>
      <c r="F9" s="35"/>
      <c r="G9" s="35"/>
      <c r="H9" s="35"/>
      <c r="I9" s="35"/>
      <c r="J9" s="4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8.5" customHeight="1" x14ac:dyDescent="0.25">
      <c r="A10" s="9" t="s">
        <v>11</v>
      </c>
      <c r="B10" s="54" t="s">
        <v>12</v>
      </c>
      <c r="C10" s="35"/>
      <c r="D10" s="35"/>
      <c r="E10" s="35"/>
      <c r="F10" s="35"/>
      <c r="G10" s="35"/>
      <c r="H10" s="35"/>
      <c r="I10" s="35"/>
      <c r="J10" s="4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2" customHeight="1" x14ac:dyDescent="0.25">
      <c r="A11" s="9" t="s">
        <v>13</v>
      </c>
      <c r="B11" s="54" t="s">
        <v>14</v>
      </c>
      <c r="C11" s="35"/>
      <c r="D11" s="35"/>
      <c r="E11" s="35"/>
      <c r="F11" s="35"/>
      <c r="G11" s="35"/>
      <c r="H11" s="35"/>
      <c r="I11" s="35"/>
      <c r="J11" s="4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3.25" customHeight="1" x14ac:dyDescent="0.25">
      <c r="A12" s="9" t="s">
        <v>15</v>
      </c>
      <c r="B12" s="54" t="s">
        <v>16</v>
      </c>
      <c r="C12" s="35"/>
      <c r="D12" s="35"/>
      <c r="E12" s="35"/>
      <c r="F12" s="35"/>
      <c r="G12" s="35"/>
      <c r="H12" s="35"/>
      <c r="I12" s="35"/>
      <c r="J12" s="4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 x14ac:dyDescent="0.25">
      <c r="A13" s="36" t="s">
        <v>17</v>
      </c>
      <c r="B13" s="37"/>
      <c r="C13" s="37"/>
      <c r="D13" s="37"/>
      <c r="E13" s="37"/>
      <c r="F13" s="37"/>
      <c r="G13" s="37"/>
      <c r="H13" s="37"/>
      <c r="I13" s="37"/>
      <c r="J13" s="3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7.75" customHeight="1" x14ac:dyDescent="0.25">
      <c r="A14" s="9" t="s">
        <v>18</v>
      </c>
      <c r="B14" s="10">
        <v>2</v>
      </c>
      <c r="C14" s="54" t="s">
        <v>75</v>
      </c>
      <c r="D14" s="35"/>
      <c r="E14" s="35"/>
      <c r="F14" s="35"/>
      <c r="G14" s="35"/>
      <c r="H14" s="35"/>
      <c r="I14" s="35"/>
      <c r="J14" s="4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6.25" customHeight="1" x14ac:dyDescent="0.25">
      <c r="A15" s="9" t="s">
        <v>19</v>
      </c>
      <c r="B15" s="10">
        <v>2.1</v>
      </c>
      <c r="C15" s="54" t="s">
        <v>76</v>
      </c>
      <c r="D15" s="35"/>
      <c r="E15" s="35"/>
      <c r="F15" s="35"/>
      <c r="G15" s="35"/>
      <c r="H15" s="35"/>
      <c r="I15" s="35"/>
      <c r="J15" s="4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25">
      <c r="A16" s="9" t="s">
        <v>20</v>
      </c>
      <c r="B16" s="10" t="s">
        <v>21</v>
      </c>
      <c r="C16" s="54" t="s">
        <v>77</v>
      </c>
      <c r="D16" s="35"/>
      <c r="E16" s="35"/>
      <c r="F16" s="35"/>
      <c r="G16" s="35"/>
      <c r="H16" s="35"/>
      <c r="I16" s="35"/>
      <c r="J16" s="4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25">
      <c r="A17" s="36" t="s">
        <v>22</v>
      </c>
      <c r="B17" s="37"/>
      <c r="C17" s="37"/>
      <c r="D17" s="37"/>
      <c r="E17" s="37"/>
      <c r="F17" s="37"/>
      <c r="G17" s="37"/>
      <c r="H17" s="37"/>
      <c r="I17" s="37"/>
      <c r="J17" s="3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9.25" customHeight="1" x14ac:dyDescent="0.25">
      <c r="A18" s="9" t="s">
        <v>23</v>
      </c>
      <c r="B18" s="54" t="s">
        <v>24</v>
      </c>
      <c r="C18" s="35"/>
      <c r="D18" s="35"/>
      <c r="E18" s="35"/>
      <c r="F18" s="35"/>
      <c r="G18" s="35"/>
      <c r="H18" s="35"/>
      <c r="I18" s="35"/>
      <c r="J18" s="4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57" customHeight="1" x14ac:dyDescent="0.25">
      <c r="A19" s="11" t="s">
        <v>25</v>
      </c>
      <c r="B19" s="54" t="s">
        <v>26</v>
      </c>
      <c r="C19" s="35"/>
      <c r="D19" s="35"/>
      <c r="E19" s="35"/>
      <c r="F19" s="35"/>
      <c r="G19" s="35"/>
      <c r="H19" s="35"/>
      <c r="I19" s="35"/>
      <c r="J19" s="4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4.5" customHeight="1" x14ac:dyDescent="0.25">
      <c r="A20" s="11" t="s">
        <v>27</v>
      </c>
      <c r="B20" s="54" t="s">
        <v>28</v>
      </c>
      <c r="C20" s="35"/>
      <c r="D20" s="35"/>
      <c r="E20" s="35"/>
      <c r="F20" s="35"/>
      <c r="G20" s="35"/>
      <c r="H20" s="35"/>
      <c r="I20" s="35"/>
      <c r="J20" s="4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63.75" customHeight="1" x14ac:dyDescent="0.25">
      <c r="A21" s="11" t="s">
        <v>29</v>
      </c>
      <c r="B21" s="54" t="s">
        <v>74</v>
      </c>
      <c r="C21" s="35"/>
      <c r="D21" s="35"/>
      <c r="E21" s="35"/>
      <c r="F21" s="35"/>
      <c r="G21" s="35"/>
      <c r="H21" s="35"/>
      <c r="I21" s="35"/>
      <c r="J21" s="4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25">
      <c r="A22" s="36" t="s">
        <v>30</v>
      </c>
      <c r="B22" s="37"/>
      <c r="C22" s="37"/>
      <c r="D22" s="37"/>
      <c r="E22" s="37"/>
      <c r="F22" s="37"/>
      <c r="G22" s="37"/>
      <c r="H22" s="37"/>
      <c r="I22" s="37"/>
      <c r="J22" s="3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25">
      <c r="A23" s="39" t="s">
        <v>31</v>
      </c>
      <c r="B23" s="37"/>
      <c r="C23" s="37"/>
      <c r="D23" s="37"/>
      <c r="E23" s="37"/>
      <c r="F23" s="37"/>
      <c r="G23" s="37"/>
      <c r="H23" s="37"/>
      <c r="I23" s="37"/>
      <c r="J23" s="3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5">
      <c r="A24" s="50" t="s">
        <v>32</v>
      </c>
      <c r="B24" s="47"/>
      <c r="C24" s="43" t="s">
        <v>33</v>
      </c>
      <c r="D24" s="44"/>
      <c r="E24" s="45"/>
      <c r="F24" s="46" t="s">
        <v>34</v>
      </c>
      <c r="G24" s="44"/>
      <c r="H24" s="47"/>
      <c r="I24" s="43" t="s">
        <v>35</v>
      </c>
      <c r="J24" s="4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51">
        <v>2948228959</v>
      </c>
      <c r="B25" s="47"/>
      <c r="C25" s="52">
        <v>2948228959</v>
      </c>
      <c r="D25" s="44"/>
      <c r="E25" s="47"/>
      <c r="F25" s="52">
        <v>1087021599.74</v>
      </c>
      <c r="G25" s="44"/>
      <c r="H25" s="47"/>
      <c r="I25" s="53">
        <f>+F25/C25</f>
        <v>0.3687032502756174</v>
      </c>
      <c r="J25" s="4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25">
      <c r="A26" s="39" t="s">
        <v>36</v>
      </c>
      <c r="B26" s="37"/>
      <c r="C26" s="37"/>
      <c r="D26" s="37"/>
      <c r="E26" s="37"/>
      <c r="F26" s="37"/>
      <c r="G26" s="37"/>
      <c r="H26" s="37"/>
      <c r="I26" s="37"/>
      <c r="J26" s="3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25">
      <c r="A27" s="12"/>
      <c r="B27" s="2"/>
      <c r="C27" s="49" t="s">
        <v>37</v>
      </c>
      <c r="D27" s="47"/>
      <c r="E27" s="49" t="s">
        <v>38</v>
      </c>
      <c r="F27" s="47"/>
      <c r="G27" s="49" t="s">
        <v>39</v>
      </c>
      <c r="H27" s="47"/>
      <c r="I27" s="49" t="s">
        <v>40</v>
      </c>
      <c r="J27" s="4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25">
      <c r="A28" s="13" t="s">
        <v>41</v>
      </c>
      <c r="B28" s="14" t="s">
        <v>42</v>
      </c>
      <c r="C28" s="14" t="s">
        <v>43</v>
      </c>
      <c r="D28" s="14" t="s">
        <v>44</v>
      </c>
      <c r="E28" s="14" t="s">
        <v>45</v>
      </c>
      <c r="F28" s="14" t="s">
        <v>46</v>
      </c>
      <c r="G28" s="14" t="s">
        <v>47</v>
      </c>
      <c r="H28" s="14" t="s">
        <v>48</v>
      </c>
      <c r="I28" s="14" t="s">
        <v>49</v>
      </c>
      <c r="J28" s="15" t="s">
        <v>50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1.25" x14ac:dyDescent="0.25">
      <c r="A29" s="16" t="s">
        <v>51</v>
      </c>
      <c r="B29" s="17" t="s">
        <v>52</v>
      </c>
      <c r="C29" s="18">
        <v>3420</v>
      </c>
      <c r="D29" s="19">
        <v>1493442986.25</v>
      </c>
      <c r="E29" s="18">
        <v>3300</v>
      </c>
      <c r="F29" s="19">
        <v>356352210.56999999</v>
      </c>
      <c r="G29" s="20">
        <v>3275</v>
      </c>
      <c r="H29" s="21">
        <v>378360163.10000002</v>
      </c>
      <c r="I29" s="22">
        <f t="shared" ref="I29:J29" si="0">IF(G29&gt;0,G29/E29,0)</f>
        <v>0.99242424242424243</v>
      </c>
      <c r="J29" s="23">
        <f t="shared" si="0"/>
        <v>1.0617589897781115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93.75" x14ac:dyDescent="0.25">
      <c r="A30" s="24" t="s">
        <v>53</v>
      </c>
      <c r="B30" s="25" t="s">
        <v>54</v>
      </c>
      <c r="C30" s="18">
        <v>5200</v>
      </c>
      <c r="D30" s="19">
        <v>19464779.93</v>
      </c>
      <c r="E30" s="18">
        <v>1200</v>
      </c>
      <c r="F30" s="19">
        <v>4630418.78</v>
      </c>
      <c r="G30" s="26">
        <v>1218</v>
      </c>
      <c r="H30" s="27">
        <v>4204483.3499999996</v>
      </c>
      <c r="I30" s="22">
        <f t="shared" ref="I30:J30" si="1">IF(G30&gt;0,G30/E30,0)</f>
        <v>1.0149999999999999</v>
      </c>
      <c r="J30" s="23">
        <f t="shared" si="1"/>
        <v>0.9080136267933846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25">
      <c r="A31" s="36" t="s">
        <v>55</v>
      </c>
      <c r="B31" s="37"/>
      <c r="C31" s="37"/>
      <c r="D31" s="37"/>
      <c r="E31" s="37"/>
      <c r="F31" s="37"/>
      <c r="G31" s="37"/>
      <c r="H31" s="37"/>
      <c r="I31" s="37"/>
      <c r="J31" s="3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 x14ac:dyDescent="0.25">
      <c r="A32" s="39" t="s">
        <v>56</v>
      </c>
      <c r="B32" s="37"/>
      <c r="C32" s="37"/>
      <c r="D32" s="37"/>
      <c r="E32" s="37"/>
      <c r="F32" s="37"/>
      <c r="G32" s="37"/>
      <c r="H32" s="37"/>
      <c r="I32" s="37"/>
      <c r="J32" s="3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 x14ac:dyDescent="0.25">
      <c r="A33" s="11" t="s">
        <v>57</v>
      </c>
      <c r="B33" s="40" t="s">
        <v>58</v>
      </c>
      <c r="C33" s="35"/>
      <c r="D33" s="35"/>
      <c r="E33" s="35"/>
      <c r="F33" s="35"/>
      <c r="G33" s="35"/>
      <c r="H33" s="35"/>
      <c r="I33" s="35"/>
      <c r="J33" s="4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 x14ac:dyDescent="0.25">
      <c r="A34" s="11" t="s">
        <v>59</v>
      </c>
      <c r="B34" s="42" t="s">
        <v>60</v>
      </c>
      <c r="C34" s="35"/>
      <c r="D34" s="35"/>
      <c r="E34" s="35"/>
      <c r="F34" s="35"/>
      <c r="G34" s="35"/>
      <c r="H34" s="35"/>
      <c r="I34" s="35"/>
      <c r="J34" s="4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customHeight="1" x14ac:dyDescent="0.25">
      <c r="A35" s="11" t="s">
        <v>61</v>
      </c>
      <c r="B35" s="42" t="s">
        <v>79</v>
      </c>
      <c r="C35" s="35"/>
      <c r="D35" s="35"/>
      <c r="E35" s="35"/>
      <c r="F35" s="35"/>
      <c r="G35" s="35"/>
      <c r="H35" s="35"/>
      <c r="I35" s="35"/>
      <c r="J35" s="41"/>
      <c r="K35" s="34"/>
      <c r="L35" s="35"/>
      <c r="M35" s="35"/>
      <c r="N35" s="35"/>
      <c r="O35" s="35"/>
      <c r="P35" s="35"/>
      <c r="Q35" s="35"/>
      <c r="R35" s="2"/>
      <c r="S35" s="2"/>
      <c r="T35" s="2"/>
      <c r="U35" s="2"/>
      <c r="V35" s="2"/>
      <c r="W35" s="2"/>
      <c r="X35" s="2"/>
      <c r="Y35" s="2"/>
      <c r="Z35" s="2"/>
    </row>
    <row r="36" spans="1:26" ht="59.25" customHeight="1" x14ac:dyDescent="0.25">
      <c r="A36" s="11" t="s">
        <v>62</v>
      </c>
      <c r="B36" s="40" t="s">
        <v>83</v>
      </c>
      <c r="C36" s="35"/>
      <c r="D36" s="35"/>
      <c r="E36" s="35"/>
      <c r="F36" s="35"/>
      <c r="G36" s="35"/>
      <c r="H36" s="35"/>
      <c r="I36" s="35"/>
      <c r="J36" s="4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6.25" customHeight="1" x14ac:dyDescent="0.25">
      <c r="A37" s="11" t="s">
        <v>57</v>
      </c>
      <c r="B37" s="40" t="s">
        <v>53</v>
      </c>
      <c r="C37" s="35"/>
      <c r="D37" s="35"/>
      <c r="E37" s="35"/>
      <c r="F37" s="35"/>
      <c r="G37" s="35"/>
      <c r="H37" s="35"/>
      <c r="I37" s="35"/>
      <c r="J37" s="4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 x14ac:dyDescent="0.25">
      <c r="A38" s="11" t="s">
        <v>59</v>
      </c>
      <c r="B38" s="42" t="s">
        <v>63</v>
      </c>
      <c r="C38" s="35"/>
      <c r="D38" s="35"/>
      <c r="E38" s="35"/>
      <c r="F38" s="35"/>
      <c r="G38" s="35"/>
      <c r="H38" s="35"/>
      <c r="I38" s="35"/>
      <c r="J38" s="4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6.75" customHeight="1" x14ac:dyDescent="0.25">
      <c r="A39" s="11" t="s">
        <v>61</v>
      </c>
      <c r="B39" s="69" t="s">
        <v>80</v>
      </c>
      <c r="C39" s="35"/>
      <c r="D39" s="35"/>
      <c r="E39" s="35"/>
      <c r="F39" s="35"/>
      <c r="G39" s="35"/>
      <c r="H39" s="35"/>
      <c r="I39" s="35"/>
      <c r="J39" s="41"/>
      <c r="K39" s="2"/>
      <c r="L39" s="28"/>
      <c r="M39" s="29"/>
      <c r="N39" s="29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79.5" customHeight="1" x14ac:dyDescent="0.25">
      <c r="A40" s="11" t="s">
        <v>62</v>
      </c>
      <c r="B40" s="42" t="s">
        <v>81</v>
      </c>
      <c r="C40" s="70"/>
      <c r="D40" s="70"/>
      <c r="E40" s="70"/>
      <c r="F40" s="70"/>
      <c r="G40" s="70"/>
      <c r="H40" s="70"/>
      <c r="I40" s="70"/>
      <c r="J40" s="7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 x14ac:dyDescent="0.25">
      <c r="A41" s="36" t="s">
        <v>64</v>
      </c>
      <c r="B41" s="37"/>
      <c r="C41" s="37"/>
      <c r="D41" s="37"/>
      <c r="E41" s="37"/>
      <c r="F41" s="37"/>
      <c r="G41" s="37"/>
      <c r="H41" s="37"/>
      <c r="I41" s="37"/>
      <c r="J41" s="3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 x14ac:dyDescent="0.25">
      <c r="A42" s="55" t="s">
        <v>65</v>
      </c>
      <c r="B42" s="37"/>
      <c r="C42" s="37"/>
      <c r="D42" s="37"/>
      <c r="E42" s="37"/>
      <c r="F42" s="37"/>
      <c r="G42" s="37"/>
      <c r="H42" s="37"/>
      <c r="I42" s="37"/>
      <c r="J42" s="38"/>
      <c r="K42" s="2"/>
      <c r="L42" s="3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75" customHeight="1" x14ac:dyDescent="0.25">
      <c r="A43" s="72" t="s">
        <v>82</v>
      </c>
      <c r="B43" s="73"/>
      <c r="C43" s="73"/>
      <c r="D43" s="73"/>
      <c r="E43" s="73"/>
      <c r="F43" s="73"/>
      <c r="G43" s="73"/>
      <c r="H43" s="73"/>
      <c r="I43" s="73"/>
      <c r="J43" s="7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customHeight="1" x14ac:dyDescent="0.25">
      <c r="A44" s="75" t="s">
        <v>66</v>
      </c>
      <c r="B44" s="35"/>
      <c r="C44" s="35"/>
      <c r="D44" s="35"/>
      <c r="E44" s="35"/>
      <c r="F44" s="35"/>
      <c r="G44" s="35"/>
      <c r="H44" s="35"/>
      <c r="I44" s="35"/>
      <c r="J44" s="3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 x14ac:dyDescent="0.25">
      <c r="A47" s="31" t="s">
        <v>67</v>
      </c>
      <c r="B47" s="32">
        <f>A25</f>
        <v>2948228959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 x14ac:dyDescent="0.25">
      <c r="A48" s="31" t="s">
        <v>68</v>
      </c>
      <c r="B48" s="32">
        <f>C25</f>
        <v>2948228959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25">
      <c r="A49" s="31" t="s">
        <v>69</v>
      </c>
      <c r="B49" s="32">
        <f>+F25</f>
        <v>1087021599.74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 x14ac:dyDescent="0.25">
      <c r="A52" s="2"/>
      <c r="B52" s="28"/>
      <c r="C52" s="2"/>
      <c r="D52" s="2"/>
      <c r="E52" s="2"/>
      <c r="F52" s="2"/>
      <c r="G52" s="33"/>
      <c r="H52" s="33"/>
      <c r="I52" s="3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 x14ac:dyDescent="0.25">
      <c r="A53" s="2"/>
      <c r="B53" s="28"/>
      <c r="C53" s="76" t="s">
        <v>70</v>
      </c>
      <c r="D53" s="77"/>
      <c r="E53" s="77"/>
      <c r="F53" s="2"/>
      <c r="G53" s="76" t="s">
        <v>71</v>
      </c>
      <c r="H53" s="77"/>
      <c r="I53" s="7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 x14ac:dyDescent="0.25">
      <c r="A54" s="2"/>
      <c r="B54" s="28"/>
      <c r="C54" s="78" t="s">
        <v>72</v>
      </c>
      <c r="D54" s="35"/>
      <c r="E54" s="35"/>
      <c r="F54" s="2"/>
      <c r="G54" s="78" t="s">
        <v>73</v>
      </c>
      <c r="H54" s="35"/>
      <c r="I54" s="3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 x14ac:dyDescent="0.25">
      <c r="A55" s="2"/>
      <c r="B55" s="28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25">
      <c r="A56" s="2"/>
      <c r="B56" s="28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25">
      <c r="A57" s="2"/>
      <c r="B57" s="28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25">
      <c r="A58" s="2"/>
      <c r="B58" s="28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25">
      <c r="A59" s="2"/>
      <c r="B59" s="28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7">
    <mergeCell ref="A43:J43"/>
    <mergeCell ref="A44:J44"/>
    <mergeCell ref="C53:E53"/>
    <mergeCell ref="G53:I53"/>
    <mergeCell ref="C54:E54"/>
    <mergeCell ref="G54:I54"/>
    <mergeCell ref="B36:J36"/>
    <mergeCell ref="B37:J37"/>
    <mergeCell ref="B38:J38"/>
    <mergeCell ref="B39:J39"/>
    <mergeCell ref="B40:J40"/>
    <mergeCell ref="A41:J41"/>
    <mergeCell ref="A42:J42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22:J22"/>
    <mergeCell ref="A23:J23"/>
    <mergeCell ref="C24:E24"/>
    <mergeCell ref="F24:H24"/>
    <mergeCell ref="I24:J24"/>
    <mergeCell ref="E27:F27"/>
    <mergeCell ref="G27:H27"/>
    <mergeCell ref="A24:B24"/>
    <mergeCell ref="A25:B25"/>
    <mergeCell ref="C25:E25"/>
    <mergeCell ref="F25:H25"/>
    <mergeCell ref="I25:J25"/>
    <mergeCell ref="A26:J26"/>
    <mergeCell ref="C27:D27"/>
    <mergeCell ref="I27:J27"/>
    <mergeCell ref="K35:Q35"/>
    <mergeCell ref="A31:J31"/>
    <mergeCell ref="A32:J32"/>
    <mergeCell ref="B33:J33"/>
    <mergeCell ref="B34:J34"/>
    <mergeCell ref="B35:J35"/>
  </mergeCells>
  <printOptions horizontalCentered="1" verticalCentered="1"/>
  <pageMargins left="0.51181102362204722" right="0.51181102362204722" top="0.55118110236220474" bottom="0.55118110236220474" header="0" footer="0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Ronald Rodriguez</cp:lastModifiedBy>
  <cp:lastPrinted>2024-07-08T17:12:16Z</cp:lastPrinted>
  <dcterms:created xsi:type="dcterms:W3CDTF">2021-03-22T15:50:10Z</dcterms:created>
  <dcterms:modified xsi:type="dcterms:W3CDTF">2024-07-08T21:34:54Z</dcterms:modified>
</cp:coreProperties>
</file>