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4\NOVIEMBRE 2024\"/>
    </mc:Choice>
  </mc:AlternateContent>
  <xr:revisionPtr revIDLastSave="0" documentId="13_ncr:1_{CBBED17C-B0A6-4B5E-91A7-7C8A001DB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Beneficiario" sheetId="1" r:id="rId1"/>
  </sheets>
  <definedNames>
    <definedName name="_xlnm.Print_Area" localSheetId="0">TipoDocBeneficiario!$A$1:$L$234</definedName>
    <definedName name="_xlnm.Print_Titles" localSheetId="0">TipoDocBeneficiario!$9:$9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4" i="1" l="1"/>
  <c r="H214" i="1"/>
  <c r="L213" i="1"/>
  <c r="J213" i="1"/>
  <c r="L212" i="1"/>
  <c r="J212" i="1"/>
  <c r="L211" i="1"/>
  <c r="J211" i="1"/>
  <c r="L210" i="1"/>
  <c r="J210" i="1"/>
  <c r="L209" i="1"/>
  <c r="J209" i="1"/>
  <c r="L208" i="1"/>
  <c r="J208" i="1"/>
  <c r="L207" i="1"/>
  <c r="J207" i="1"/>
  <c r="L206" i="1"/>
  <c r="J206" i="1"/>
  <c r="L205" i="1"/>
  <c r="J205" i="1"/>
  <c r="L204" i="1"/>
  <c r="J204" i="1"/>
  <c r="L203" i="1"/>
  <c r="J203" i="1"/>
  <c r="L202" i="1"/>
  <c r="J202" i="1"/>
  <c r="L201" i="1"/>
  <c r="J201" i="1"/>
  <c r="L200" i="1"/>
  <c r="J200" i="1"/>
  <c r="L199" i="1"/>
  <c r="J199" i="1"/>
  <c r="L198" i="1"/>
  <c r="J198" i="1"/>
  <c r="L197" i="1"/>
  <c r="J197" i="1"/>
  <c r="L196" i="1"/>
  <c r="J196" i="1"/>
  <c r="L195" i="1"/>
  <c r="J195" i="1"/>
  <c r="L194" i="1"/>
  <c r="J194" i="1"/>
  <c r="L193" i="1"/>
  <c r="J193" i="1"/>
  <c r="L192" i="1"/>
  <c r="J192" i="1"/>
  <c r="L191" i="1"/>
  <c r="J191" i="1"/>
  <c r="L190" i="1"/>
  <c r="J190" i="1"/>
  <c r="L189" i="1"/>
  <c r="J189" i="1"/>
  <c r="L188" i="1"/>
  <c r="J188" i="1"/>
  <c r="L187" i="1"/>
  <c r="J187" i="1"/>
  <c r="L186" i="1"/>
  <c r="J186" i="1"/>
  <c r="L185" i="1"/>
  <c r="J185" i="1"/>
  <c r="L184" i="1"/>
  <c r="J184" i="1"/>
  <c r="L183" i="1"/>
  <c r="J183" i="1"/>
  <c r="L182" i="1"/>
  <c r="J182" i="1"/>
  <c r="L181" i="1"/>
  <c r="J181" i="1"/>
  <c r="L180" i="1"/>
  <c r="J180" i="1"/>
  <c r="L179" i="1"/>
  <c r="J179" i="1"/>
  <c r="L178" i="1"/>
  <c r="J178" i="1"/>
  <c r="L177" i="1"/>
  <c r="J177" i="1"/>
  <c r="L176" i="1"/>
  <c r="J176" i="1"/>
  <c r="L175" i="1"/>
  <c r="J175" i="1"/>
  <c r="L174" i="1"/>
  <c r="J174" i="1"/>
  <c r="L173" i="1"/>
  <c r="J173" i="1"/>
  <c r="L172" i="1"/>
  <c r="J172" i="1"/>
  <c r="L171" i="1"/>
  <c r="J171" i="1"/>
  <c r="L170" i="1"/>
  <c r="J170" i="1"/>
  <c r="L169" i="1"/>
  <c r="J169" i="1"/>
  <c r="L168" i="1"/>
  <c r="J168" i="1"/>
  <c r="L167" i="1"/>
  <c r="J167" i="1"/>
  <c r="L166" i="1"/>
  <c r="J166" i="1"/>
  <c r="L165" i="1"/>
  <c r="J165" i="1"/>
  <c r="L164" i="1"/>
  <c r="J164" i="1"/>
  <c r="L163" i="1"/>
  <c r="J163" i="1"/>
  <c r="L162" i="1"/>
  <c r="J162" i="1"/>
  <c r="L161" i="1"/>
  <c r="J161" i="1"/>
  <c r="L160" i="1"/>
  <c r="J160" i="1"/>
  <c r="L159" i="1"/>
  <c r="J159" i="1"/>
  <c r="L158" i="1"/>
  <c r="J158" i="1"/>
  <c r="L157" i="1"/>
  <c r="J157" i="1"/>
  <c r="L156" i="1"/>
  <c r="J156" i="1"/>
  <c r="L155" i="1"/>
  <c r="J155" i="1"/>
  <c r="L154" i="1"/>
  <c r="J154" i="1"/>
  <c r="L153" i="1"/>
  <c r="J153" i="1"/>
  <c r="L152" i="1"/>
  <c r="J152" i="1"/>
  <c r="L151" i="1"/>
  <c r="J151" i="1"/>
  <c r="L150" i="1"/>
  <c r="J150" i="1"/>
  <c r="L149" i="1"/>
  <c r="J149" i="1"/>
  <c r="L148" i="1"/>
  <c r="J148" i="1"/>
  <c r="L147" i="1"/>
  <c r="J147" i="1"/>
  <c r="L146" i="1"/>
  <c r="J146" i="1"/>
  <c r="L145" i="1"/>
  <c r="J145" i="1"/>
  <c r="L144" i="1"/>
  <c r="J144" i="1"/>
  <c r="L143" i="1"/>
  <c r="J143" i="1"/>
  <c r="L142" i="1"/>
  <c r="J142" i="1"/>
  <c r="L141" i="1"/>
  <c r="J141" i="1"/>
  <c r="L140" i="1"/>
  <c r="J140" i="1"/>
  <c r="L139" i="1"/>
  <c r="J139" i="1"/>
  <c r="L138" i="1"/>
  <c r="J138" i="1"/>
  <c r="L137" i="1"/>
  <c r="J137" i="1"/>
  <c r="L136" i="1"/>
  <c r="J136" i="1"/>
  <c r="L135" i="1"/>
  <c r="J135" i="1"/>
  <c r="L134" i="1"/>
  <c r="J134" i="1"/>
  <c r="L133" i="1"/>
  <c r="J133" i="1"/>
  <c r="L132" i="1"/>
  <c r="J132" i="1"/>
  <c r="L131" i="1"/>
  <c r="J131" i="1"/>
  <c r="L130" i="1"/>
  <c r="J130" i="1"/>
  <c r="L129" i="1"/>
  <c r="J129" i="1"/>
  <c r="L128" i="1"/>
  <c r="J128" i="1"/>
  <c r="L127" i="1"/>
  <c r="J127" i="1"/>
  <c r="L126" i="1"/>
  <c r="J126" i="1"/>
  <c r="L125" i="1"/>
  <c r="J125" i="1"/>
  <c r="L124" i="1"/>
  <c r="J124" i="1"/>
  <c r="L123" i="1"/>
  <c r="J123" i="1"/>
  <c r="L122" i="1"/>
  <c r="J122" i="1"/>
  <c r="L121" i="1"/>
  <c r="J121" i="1"/>
  <c r="L120" i="1"/>
  <c r="J120" i="1"/>
  <c r="L119" i="1"/>
  <c r="J119" i="1"/>
  <c r="L118" i="1"/>
  <c r="J118" i="1"/>
  <c r="L117" i="1"/>
  <c r="J117" i="1"/>
  <c r="L116" i="1"/>
  <c r="J116" i="1"/>
  <c r="L115" i="1"/>
  <c r="J115" i="1"/>
  <c r="L114" i="1"/>
  <c r="J114" i="1"/>
  <c r="L113" i="1"/>
  <c r="J113" i="1"/>
  <c r="L112" i="1"/>
  <c r="J112" i="1"/>
  <c r="L111" i="1"/>
  <c r="J111" i="1"/>
  <c r="L110" i="1"/>
  <c r="J110" i="1"/>
  <c r="L109" i="1"/>
  <c r="J109" i="1"/>
  <c r="L108" i="1"/>
  <c r="J108" i="1"/>
  <c r="L107" i="1"/>
  <c r="J107" i="1"/>
  <c r="L106" i="1"/>
  <c r="J106" i="1"/>
  <c r="L105" i="1"/>
  <c r="J105" i="1"/>
  <c r="L104" i="1"/>
  <c r="J104" i="1"/>
  <c r="L103" i="1"/>
  <c r="J103" i="1"/>
  <c r="L102" i="1"/>
  <c r="J102" i="1"/>
  <c r="L101" i="1"/>
  <c r="J101" i="1"/>
  <c r="L100" i="1"/>
  <c r="J100" i="1"/>
  <c r="L99" i="1"/>
  <c r="J99" i="1"/>
  <c r="L98" i="1"/>
  <c r="J98" i="1"/>
  <c r="L97" i="1"/>
  <c r="J97" i="1"/>
  <c r="L96" i="1"/>
  <c r="J96" i="1"/>
  <c r="L95" i="1"/>
  <c r="J95" i="1"/>
  <c r="L94" i="1"/>
  <c r="J94" i="1"/>
  <c r="L93" i="1"/>
  <c r="J93" i="1"/>
  <c r="L92" i="1"/>
  <c r="J92" i="1"/>
  <c r="L91" i="1"/>
  <c r="J91" i="1"/>
  <c r="L90" i="1"/>
  <c r="J90" i="1"/>
  <c r="L89" i="1"/>
  <c r="J89" i="1"/>
  <c r="L88" i="1"/>
  <c r="J88" i="1"/>
  <c r="L87" i="1"/>
  <c r="J87" i="1"/>
  <c r="L86" i="1"/>
  <c r="J86" i="1"/>
  <c r="L85" i="1"/>
  <c r="J85" i="1"/>
  <c r="L84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L77" i="1"/>
  <c r="J77" i="1"/>
  <c r="L76" i="1"/>
  <c r="J76" i="1"/>
  <c r="L75" i="1"/>
  <c r="J75" i="1"/>
  <c r="L74" i="1"/>
  <c r="J74" i="1"/>
  <c r="L73" i="1"/>
  <c r="J73" i="1"/>
  <c r="L72" i="1"/>
  <c r="J72" i="1"/>
  <c r="L71" i="1"/>
  <c r="J71" i="1"/>
  <c r="L70" i="1"/>
  <c r="J70" i="1"/>
  <c r="L69" i="1"/>
  <c r="J69" i="1"/>
  <c r="L68" i="1"/>
  <c r="J68" i="1"/>
  <c r="L67" i="1"/>
  <c r="J67" i="1"/>
  <c r="L66" i="1"/>
  <c r="J66" i="1"/>
  <c r="L65" i="1"/>
  <c r="J65" i="1"/>
  <c r="L64" i="1"/>
  <c r="J64" i="1"/>
  <c r="L63" i="1"/>
  <c r="J63" i="1"/>
  <c r="L62" i="1"/>
  <c r="J62" i="1"/>
  <c r="L61" i="1"/>
  <c r="J61" i="1"/>
  <c r="L60" i="1"/>
  <c r="J60" i="1"/>
  <c r="L59" i="1"/>
  <c r="J59" i="1"/>
  <c r="L58" i="1"/>
  <c r="J58" i="1"/>
  <c r="L57" i="1"/>
  <c r="J57" i="1"/>
  <c r="L56" i="1"/>
  <c r="J56" i="1"/>
  <c r="L55" i="1"/>
  <c r="J55" i="1"/>
  <c r="L54" i="1"/>
  <c r="J54" i="1"/>
  <c r="L53" i="1"/>
  <c r="J53" i="1"/>
  <c r="L52" i="1"/>
  <c r="J52" i="1"/>
  <c r="L51" i="1"/>
  <c r="J51" i="1"/>
  <c r="L50" i="1"/>
  <c r="J50" i="1"/>
  <c r="L49" i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</calcChain>
</file>

<file path=xl/sharedStrings.xml><?xml version="1.0" encoding="utf-8"?>
<sst xmlns="http://schemas.openxmlformats.org/spreadsheetml/2006/main" count="1623" uniqueCount="755">
  <si>
    <t>INSTITUTO SUPERIOR DE FORMACION DOCENTE SALOME UREÑA</t>
  </si>
  <si>
    <t>VALORES EN RD$</t>
  </si>
  <si>
    <t>Fecha de creación</t>
  </si>
  <si>
    <t>No.</t>
  </si>
  <si>
    <t>Tipo de Pago</t>
  </si>
  <si>
    <t>Fecha de Documento</t>
  </si>
  <si>
    <t>No. De Documento de Pago</t>
  </si>
  <si>
    <t>Fecha de la Factura</t>
  </si>
  <si>
    <t>Beneficiario</t>
  </si>
  <si>
    <t>Concepto</t>
  </si>
  <si>
    <t>Monto Facturado DOP</t>
  </si>
  <si>
    <t>Monto Pagado DOP</t>
  </si>
  <si>
    <t>Monto Pendiente DOP</t>
  </si>
  <si>
    <t>Estado</t>
  </si>
  <si>
    <t>Fecha estimada de Pago</t>
  </si>
  <si>
    <t>1</t>
  </si>
  <si>
    <t>Libramiento</t>
  </si>
  <si>
    <t>01/10/2024</t>
  </si>
  <si>
    <t>DAMIAN MIGUEL ANGEL TAVERAS REYES</t>
  </si>
  <si>
    <t>Completado</t>
  </si>
  <si>
    <t>2</t>
  </si>
  <si>
    <t>Suplimade Comercial, SRL</t>
  </si>
  <si>
    <t>3</t>
  </si>
  <si>
    <t>31/07/2024</t>
  </si>
  <si>
    <t>COLLEGE ENTRANCE EXAMINATION BOARD</t>
  </si>
  <si>
    <t>4</t>
  </si>
  <si>
    <t>Grupo Garcel, SRL</t>
  </si>
  <si>
    <t>5</t>
  </si>
  <si>
    <t>COMERCIALIZADORA LANIPSE, SRL</t>
  </si>
  <si>
    <t>6</t>
  </si>
  <si>
    <t>Yaxis Comercial, SRL</t>
  </si>
  <si>
    <t>7</t>
  </si>
  <si>
    <t>02/10/2024</t>
  </si>
  <si>
    <t>26/02/2024</t>
  </si>
  <si>
    <t>Delta Comercial, SA</t>
  </si>
  <si>
    <t>8</t>
  </si>
  <si>
    <t>28/06/2024</t>
  </si>
  <si>
    <t>9</t>
  </si>
  <si>
    <t>10</t>
  </si>
  <si>
    <t>11</t>
  </si>
  <si>
    <t>20/09/2024</t>
  </si>
  <si>
    <t>Inversiones ND &amp; Asociados, SRL</t>
  </si>
  <si>
    <t>12</t>
  </si>
  <si>
    <t>03/10/2024</t>
  </si>
  <si>
    <t>13</t>
  </si>
  <si>
    <t>14</t>
  </si>
  <si>
    <t>15</t>
  </si>
  <si>
    <t>Laboratorio Diesel Monumental, SRL</t>
  </si>
  <si>
    <t>16</t>
  </si>
  <si>
    <t>17</t>
  </si>
  <si>
    <t>18</t>
  </si>
  <si>
    <t>04/10/2024</t>
  </si>
  <si>
    <t>ANA MARIA PETRONILA HERNANDEZ PEGUERO</t>
  </si>
  <si>
    <t>19</t>
  </si>
  <si>
    <t>20</t>
  </si>
  <si>
    <t>07/10/2024</t>
  </si>
  <si>
    <t>21</t>
  </si>
  <si>
    <t>22</t>
  </si>
  <si>
    <t>23</t>
  </si>
  <si>
    <t>30/09/2024</t>
  </si>
  <si>
    <t>MAIKOL JOSE DE LA ROSA RAMIREZ</t>
  </si>
  <si>
    <t>24</t>
  </si>
  <si>
    <t>25</t>
  </si>
  <si>
    <t>12/09/2024</t>
  </si>
  <si>
    <t>26</t>
  </si>
  <si>
    <t>Planeta Azul, SA</t>
  </si>
  <si>
    <t>27</t>
  </si>
  <si>
    <t>28</t>
  </si>
  <si>
    <t>29</t>
  </si>
  <si>
    <t>APPETITUSRD, SRL</t>
  </si>
  <si>
    <t>30</t>
  </si>
  <si>
    <t>31</t>
  </si>
  <si>
    <t>32</t>
  </si>
  <si>
    <t>GTG Industrial, SRL</t>
  </si>
  <si>
    <t>33</t>
  </si>
  <si>
    <t>MAPFRE Salud ARS, S.A.</t>
  </si>
  <si>
    <t>34</t>
  </si>
  <si>
    <t>35</t>
  </si>
  <si>
    <t>36</t>
  </si>
  <si>
    <t>SEGURO NACIONAL DE SALUD</t>
  </si>
  <si>
    <t>37</t>
  </si>
  <si>
    <t>HUMANO SEGUROS S A</t>
  </si>
  <si>
    <t>38</t>
  </si>
  <si>
    <t>09/10/2024</t>
  </si>
  <si>
    <t>39</t>
  </si>
  <si>
    <t>40</t>
  </si>
  <si>
    <t>41</t>
  </si>
  <si>
    <t>42</t>
  </si>
  <si>
    <t>Trovasa Hand Wash, SRL</t>
  </si>
  <si>
    <t>43</t>
  </si>
  <si>
    <t>44</t>
  </si>
  <si>
    <t>Lufisa Comercial, SRL</t>
  </si>
  <si>
    <t>45</t>
  </si>
  <si>
    <t>46</t>
  </si>
  <si>
    <t>47</t>
  </si>
  <si>
    <t>48</t>
  </si>
  <si>
    <t>49</t>
  </si>
  <si>
    <t>10/10/2024</t>
  </si>
  <si>
    <t>Eventos Sonia &amp; Felix, SRL</t>
  </si>
  <si>
    <t>50</t>
  </si>
  <si>
    <t>AGROGLOBAL EXPORT E IMPORT, SRL</t>
  </si>
  <si>
    <t>51</t>
  </si>
  <si>
    <t>52</t>
  </si>
  <si>
    <t>Dita Services, SRL</t>
  </si>
  <si>
    <t>53</t>
  </si>
  <si>
    <t>SEGUROS UNIVERSAL C POR A</t>
  </si>
  <si>
    <t>54</t>
  </si>
  <si>
    <t>55</t>
  </si>
  <si>
    <t>56</t>
  </si>
  <si>
    <t>GASOLINERA FRANCO BIDO SRL</t>
  </si>
  <si>
    <t>57</t>
  </si>
  <si>
    <t>11/10/2024</t>
  </si>
  <si>
    <t>58</t>
  </si>
  <si>
    <t>27/09/2024</t>
  </si>
  <si>
    <t>COMPANIA DOMINICANA DE TELEFONOS C POR A</t>
  </si>
  <si>
    <t>59</t>
  </si>
  <si>
    <t>60</t>
  </si>
  <si>
    <t>Santos Ballas, SA</t>
  </si>
  <si>
    <t>61</t>
  </si>
  <si>
    <t>JARDIN ILUSIONES S A</t>
  </si>
  <si>
    <t>62</t>
  </si>
  <si>
    <t>63</t>
  </si>
  <si>
    <t>64</t>
  </si>
  <si>
    <t>14/10/2024</t>
  </si>
  <si>
    <t>65</t>
  </si>
  <si>
    <t>Fab's Jr Liquors, SRL</t>
  </si>
  <si>
    <t>66</t>
  </si>
  <si>
    <t>Hermosillo Comercial, SRL</t>
  </si>
  <si>
    <t>67</t>
  </si>
  <si>
    <t>INVERSIONES DLP, SRL</t>
  </si>
  <si>
    <t>68</t>
  </si>
  <si>
    <t>Distribuidores Internacionales de Petróleo, SA</t>
  </si>
  <si>
    <t>69</t>
  </si>
  <si>
    <t>70</t>
  </si>
  <si>
    <t>15/10/2024</t>
  </si>
  <si>
    <t>71</t>
  </si>
  <si>
    <t>Inversiones Yang, SRL</t>
  </si>
  <si>
    <t>72</t>
  </si>
  <si>
    <t>73</t>
  </si>
  <si>
    <t>74</t>
  </si>
  <si>
    <t>75</t>
  </si>
  <si>
    <t>76</t>
  </si>
  <si>
    <t>77</t>
  </si>
  <si>
    <t>78</t>
  </si>
  <si>
    <t>09/09/2024</t>
  </si>
  <si>
    <t>Servicios Empresariales Canaan, SRL</t>
  </si>
  <si>
    <t>79</t>
  </si>
  <si>
    <t>80</t>
  </si>
  <si>
    <t>16/10/2024</t>
  </si>
  <si>
    <t>Difo Eléctromecanica, SRL</t>
  </si>
  <si>
    <t>81</t>
  </si>
  <si>
    <t>82</t>
  </si>
  <si>
    <t>83</t>
  </si>
  <si>
    <t>84</t>
  </si>
  <si>
    <t>Centro de Frenos David, SRL</t>
  </si>
  <si>
    <t>85</t>
  </si>
  <si>
    <t>86</t>
  </si>
  <si>
    <t>WINDTELECOM S A</t>
  </si>
  <si>
    <t>87</t>
  </si>
  <si>
    <t>88</t>
  </si>
  <si>
    <t>89</t>
  </si>
  <si>
    <t>90</t>
  </si>
  <si>
    <t>91</t>
  </si>
  <si>
    <t>92</t>
  </si>
  <si>
    <t>93</t>
  </si>
  <si>
    <t>17/10/2024</t>
  </si>
  <si>
    <t>94</t>
  </si>
  <si>
    <t>95</t>
  </si>
  <si>
    <t>96</t>
  </si>
  <si>
    <t>97</t>
  </si>
  <si>
    <t>Nestévez Servicios de Comunicación, SRL (Nescom)</t>
  </si>
  <si>
    <t>98</t>
  </si>
  <si>
    <t>99</t>
  </si>
  <si>
    <t>18/10/2024</t>
  </si>
  <si>
    <t>01/07/2024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</si>
  <si>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</si>
  <si>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</si>
  <si>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</si>
  <si>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</si>
  <si>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</si>
  <si>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</si>
  <si>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</si>
  <si>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</si>
  <si>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</si>
  <si>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</si>
  <si>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</si>
  <si>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</si>
  <si>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PRODUCCIONES CUCALAMBE, SRL</t>
  </si>
  <si>
    <t>112</t>
  </si>
  <si>
    <t>21/10/2024</t>
  </si>
  <si>
    <t>113</t>
  </si>
  <si>
    <t>114</t>
  </si>
  <si>
    <t>115</t>
  </si>
  <si>
    <t>116</t>
  </si>
  <si>
    <t>22/10/2024</t>
  </si>
  <si>
    <t>117</t>
  </si>
  <si>
    <t>118</t>
  </si>
  <si>
    <t>119</t>
  </si>
  <si>
    <t>Augustos DS, SRL</t>
  </si>
  <si>
    <t>120</t>
  </si>
  <si>
    <t>121</t>
  </si>
  <si>
    <t>122</t>
  </si>
  <si>
    <t>23/10/2024</t>
  </si>
  <si>
    <t>123</t>
  </si>
  <si>
    <t>124</t>
  </si>
  <si>
    <t>125</t>
  </si>
  <si>
    <t>126</t>
  </si>
  <si>
    <t>127</t>
  </si>
  <si>
    <t>International Jakson Servic, SRL</t>
  </si>
  <si>
    <t>128</t>
  </si>
  <si>
    <t>129</t>
  </si>
  <si>
    <t>130</t>
  </si>
  <si>
    <t>131</t>
  </si>
  <si>
    <t>132</t>
  </si>
  <si>
    <t>DI Part, Partes y Mecánica Diesel, SRL</t>
  </si>
  <si>
    <t>133</t>
  </si>
  <si>
    <t>24/10/2024</t>
  </si>
  <si>
    <t>134</t>
  </si>
  <si>
    <t>135</t>
  </si>
  <si>
    <t>136</t>
  </si>
  <si>
    <t>Aquasalud RD, SRL</t>
  </si>
  <si>
    <t>137</t>
  </si>
  <si>
    <t>138</t>
  </si>
  <si>
    <t>139</t>
  </si>
  <si>
    <t>140</t>
  </si>
  <si>
    <t>141</t>
  </si>
  <si>
    <t>142</t>
  </si>
  <si>
    <t>143</t>
  </si>
  <si>
    <t>144</t>
  </si>
  <si>
    <t>25/10/2024</t>
  </si>
  <si>
    <t>Empresas Miltin, SRL</t>
  </si>
  <si>
    <t>145</t>
  </si>
  <si>
    <t>Merca Del Atlántico, SRL</t>
  </si>
  <si>
    <t>146</t>
  </si>
  <si>
    <t>147</t>
  </si>
  <si>
    <t>148</t>
  </si>
  <si>
    <t>149</t>
  </si>
  <si>
    <t>150</t>
  </si>
  <si>
    <t>151</t>
  </si>
  <si>
    <t>28/10/2024</t>
  </si>
  <si>
    <t>152</t>
  </si>
  <si>
    <t>153</t>
  </si>
  <si>
    <t>154</t>
  </si>
  <si>
    <t>155</t>
  </si>
  <si>
    <t>Genius Print Graphic, SRL</t>
  </si>
  <si>
    <t>JVM-Pago factura NCF: B1500000435 d/f 10/10/2024, por adquisición de libretas, banner, bolsos y lapiceros para el Recinto. Según Orden ISFODOSU-2024-00393. 1er pago de la orden.</t>
  </si>
  <si>
    <t>156</t>
  </si>
  <si>
    <t>29/10/2024</t>
  </si>
  <si>
    <t>157</t>
  </si>
  <si>
    <t>158</t>
  </si>
  <si>
    <t>159</t>
  </si>
  <si>
    <t>160</t>
  </si>
  <si>
    <t>161</t>
  </si>
  <si>
    <t>162</t>
  </si>
  <si>
    <t>30/10/2024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</si>
  <si>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</si>
  <si>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</si>
  <si>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</si>
  <si>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</si>
  <si>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</si>
  <si>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</si>
  <si>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</si>
  <si>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</si>
  <si>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</si>
  <si>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</si>
  <si>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</si>
  <si>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</si>
  <si>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</si>
  <si>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</si>
  <si>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</si>
  <si>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</si>
  <si>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</si>
  <si>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</si>
  <si>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</si>
  <si>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</si>
  <si>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</si>
  <si>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</si>
  <si>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</si>
  <si>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</si>
  <si>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</si>
  <si>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</si>
  <si>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</si>
  <si>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</si>
  <si>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</si>
  <si>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</si>
  <si>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</si>
  <si>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</si>
  <si>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</si>
  <si>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</si>
  <si>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</si>
  <si>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</si>
  <si>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</si>
  <si>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</si>
  <si>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</si>
  <si>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</si>
  <si>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</si>
  <si>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</si>
  <si>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OFICINA DE COORDINACION PRESIDENCIAL</t>
  </si>
  <si>
    <t>Comercial Benzan Herrera, SRL</t>
  </si>
  <si>
    <t>31/10/2024</t>
  </si>
  <si>
    <t>EDITORA DEL CARIBE C POR A</t>
  </si>
  <si>
    <t>MANUEL ANTONIO ROSARIO ALMANZAR</t>
  </si>
  <si>
    <t>TCO Networking, SRL</t>
  </si>
  <si>
    <t>LIC JOSE ERNESTO JIMENEZ</t>
  </si>
  <si>
    <t>DIRECTOR FINANCIERO, ISFODOSU</t>
  </si>
  <si>
    <t>18/11/2024</t>
  </si>
  <si>
    <t>30/08/2024</t>
  </si>
  <si>
    <t>26/11/2024</t>
  </si>
  <si>
    <t>08/11/2024</t>
  </si>
  <si>
    <t>27/10/2024</t>
  </si>
  <si>
    <t>10/11/2024</t>
  </si>
  <si>
    <t>12/11/2024</t>
  </si>
  <si>
    <t>01/11/2024</t>
  </si>
  <si>
    <t>07/11/2024</t>
  </si>
  <si>
    <t>05/11/2024</t>
  </si>
  <si>
    <t>06/11/2024</t>
  </si>
  <si>
    <t>02/11/2024</t>
  </si>
  <si>
    <t>11/11/2024</t>
  </si>
  <si>
    <t>20/11/2024</t>
  </si>
  <si>
    <t>15/11/2024</t>
  </si>
  <si>
    <t>13/11/2024</t>
  </si>
  <si>
    <t>25/11/2024</t>
  </si>
  <si>
    <t>05/10/2024</t>
  </si>
  <si>
    <t>12/10/2024</t>
  </si>
  <si>
    <t>26/10/2024</t>
  </si>
  <si>
    <t>17/04/2024</t>
  </si>
  <si>
    <t>24/05/2024</t>
  </si>
  <si>
    <t>20/06/2024</t>
  </si>
  <si>
    <t>12/07/2024</t>
  </si>
  <si>
    <t>08/07/2024</t>
  </si>
  <si>
    <t>14/11/2024</t>
  </si>
  <si>
    <t>21/11/2024</t>
  </si>
  <si>
    <t>28/11/2024</t>
  </si>
  <si>
    <t>29/11/2024</t>
  </si>
  <si>
    <t>22/11/2024</t>
  </si>
  <si>
    <t>19/11/2024</t>
  </si>
  <si>
    <t>27/11/2024</t>
  </si>
  <si>
    <t>13605</t>
  </si>
  <si>
    <t>12788</t>
  </si>
  <si>
    <t>12426</t>
  </si>
  <si>
    <t>12462</t>
  </si>
  <si>
    <t>13709</t>
  </si>
  <si>
    <t>12761</t>
  </si>
  <si>
    <t>13730</t>
  </si>
  <si>
    <t>13609</t>
  </si>
  <si>
    <t>12367</t>
  </si>
  <si>
    <t>13037</t>
  </si>
  <si>
    <t>13034</t>
  </si>
  <si>
    <t>13039</t>
  </si>
  <si>
    <t>12660</t>
  </si>
  <si>
    <t>13507</t>
  </si>
  <si>
    <t>12975</t>
  </si>
  <si>
    <t>13271</t>
  </si>
  <si>
    <t>13691</t>
  </si>
  <si>
    <t>13175</t>
  </si>
  <si>
    <t>12768</t>
  </si>
  <si>
    <t>12669</t>
  </si>
  <si>
    <t>12987</t>
  </si>
  <si>
    <t>13307</t>
  </si>
  <si>
    <t>12773</t>
  </si>
  <si>
    <t>13081</t>
  </si>
  <si>
    <t>13181</t>
  </si>
  <si>
    <t>12930</t>
  </si>
  <si>
    <t>12403</t>
  </si>
  <si>
    <t>12736</t>
  </si>
  <si>
    <t>13223</t>
  </si>
  <si>
    <t>13574</t>
  </si>
  <si>
    <t>12852</t>
  </si>
  <si>
    <t>13389</t>
  </si>
  <si>
    <t>13230</t>
  </si>
  <si>
    <t>13724</t>
  </si>
  <si>
    <t>13215</t>
  </si>
  <si>
    <t>12703</t>
  </si>
  <si>
    <t>13492</t>
  </si>
  <si>
    <t>13711</t>
  </si>
  <si>
    <t>13070</t>
  </si>
  <si>
    <t>12316</t>
  </si>
  <si>
    <t>12598</t>
  </si>
  <si>
    <t>13286</t>
  </si>
  <si>
    <t>12432</t>
  </si>
  <si>
    <t>13116</t>
  </si>
  <si>
    <t>12439</t>
  </si>
  <si>
    <t>12994</t>
  </si>
  <si>
    <t>12680</t>
  </si>
  <si>
    <t>12701</t>
  </si>
  <si>
    <t>12673</t>
  </si>
  <si>
    <t>13376</t>
  </si>
  <si>
    <t>13274</t>
  </si>
  <si>
    <t>13528</t>
  </si>
  <si>
    <t>13442</t>
  </si>
  <si>
    <t>12755</t>
  </si>
  <si>
    <t>12901</t>
  </si>
  <si>
    <t>13279</t>
  </si>
  <si>
    <t>13042</t>
  </si>
  <si>
    <t>13651</t>
  </si>
  <si>
    <t>13357</t>
  </si>
  <si>
    <t>13153</t>
  </si>
  <si>
    <t>12992</t>
  </si>
  <si>
    <t>13184</t>
  </si>
  <si>
    <t>13450</t>
  </si>
  <si>
    <t>12763</t>
  </si>
  <si>
    <t>12885</t>
  </si>
  <si>
    <t>13477</t>
  </si>
  <si>
    <t>12448</t>
  </si>
  <si>
    <t>12520</t>
  </si>
  <si>
    <t>12319</t>
  </si>
  <si>
    <t>13374</t>
  </si>
  <si>
    <t>13313</t>
  </si>
  <si>
    <t>13101</t>
  </si>
  <si>
    <t>13168</t>
  </si>
  <si>
    <t>13179</t>
  </si>
  <si>
    <t>13106</t>
  </si>
  <si>
    <t>13715</t>
  </si>
  <si>
    <t>12978</t>
  </si>
  <si>
    <t>13306</t>
  </si>
  <si>
    <t>13226</t>
  </si>
  <si>
    <t>13648</t>
  </si>
  <si>
    <t>13239</t>
  </si>
  <si>
    <t>13104</t>
  </si>
  <si>
    <t>12422</t>
  </si>
  <si>
    <t>12337</t>
  </si>
  <si>
    <t>12834</t>
  </si>
  <si>
    <t>13171</t>
  </si>
  <si>
    <t>12640</t>
  </si>
  <si>
    <t>12827</t>
  </si>
  <si>
    <t>13177</t>
  </si>
  <si>
    <t>13378</t>
  </si>
  <si>
    <t>13382</t>
  </si>
  <si>
    <t>12398</t>
  </si>
  <si>
    <t>13471</t>
  </si>
  <si>
    <t>12924</t>
  </si>
  <si>
    <t>13284</t>
  </si>
  <si>
    <t>13065</t>
  </si>
  <si>
    <t>12490</t>
  </si>
  <si>
    <t>13242</t>
  </si>
  <si>
    <t>12391</t>
  </si>
  <si>
    <t>12327</t>
  </si>
  <si>
    <t>13099</t>
  </si>
  <si>
    <t>13483</t>
  </si>
  <si>
    <t>13332</t>
  </si>
  <si>
    <t>13571</t>
  </si>
  <si>
    <t>12753</t>
  </si>
  <si>
    <t>12498</t>
  </si>
  <si>
    <t>13092</t>
  </si>
  <si>
    <t>12569</t>
  </si>
  <si>
    <t>13524</t>
  </si>
  <si>
    <t>13719</t>
  </si>
  <si>
    <t>12562</t>
  </si>
  <si>
    <t>13090</t>
  </si>
  <si>
    <t>12430</t>
  </si>
  <si>
    <t>12996</t>
  </si>
  <si>
    <t>12323</t>
  </si>
  <si>
    <t>13113</t>
  </si>
  <si>
    <t>12321</t>
  </si>
  <si>
    <t>13186</t>
  </si>
  <si>
    <t>13663</t>
  </si>
  <si>
    <t>13568</t>
  </si>
  <si>
    <t>13527</t>
  </si>
  <si>
    <t>12471</t>
  </si>
  <si>
    <t>13547</t>
  </si>
  <si>
    <t>13577</t>
  </si>
  <si>
    <t>12779</t>
  </si>
  <si>
    <t>13095</t>
  </si>
  <si>
    <t>13354</t>
  </si>
  <si>
    <t>13718</t>
  </si>
  <si>
    <t>12814</t>
  </si>
  <si>
    <t>12848</t>
  </si>
  <si>
    <t>12307</t>
  </si>
  <si>
    <t>12855</t>
  </si>
  <si>
    <t>12933</t>
  </si>
  <si>
    <t>12694</t>
  </si>
  <si>
    <t>13532</t>
  </si>
  <si>
    <t>13426</t>
  </si>
  <si>
    <t>13075</t>
  </si>
  <si>
    <t>13151</t>
  </si>
  <si>
    <t>13097</t>
  </si>
  <si>
    <t>13302</t>
  </si>
  <si>
    <t>13228</t>
  </si>
  <si>
    <t>13385</t>
  </si>
  <si>
    <t>12364</t>
  </si>
  <si>
    <t>12881</t>
  </si>
  <si>
    <t>12370</t>
  </si>
  <si>
    <t>12919</t>
  </si>
  <si>
    <t>13155</t>
  </si>
  <si>
    <t>13672</t>
  </si>
  <si>
    <t>12973</t>
  </si>
  <si>
    <t>12726</t>
  </si>
  <si>
    <t>13277</t>
  </si>
  <si>
    <t>13615</t>
  </si>
  <si>
    <t>12999</t>
  </si>
  <si>
    <t>13173</t>
  </si>
  <si>
    <t>13085</t>
  </si>
  <si>
    <t>13689</t>
  </si>
  <si>
    <t>12469</t>
  </si>
  <si>
    <t>13240</t>
  </si>
  <si>
    <t>13678</t>
  </si>
  <si>
    <t>13254</t>
  </si>
  <si>
    <t>12775</t>
  </si>
  <si>
    <t>13145</t>
  </si>
  <si>
    <t>13395</t>
  </si>
  <si>
    <t>13680</t>
  </si>
  <si>
    <t>13341</t>
  </si>
  <si>
    <t>13431</t>
  </si>
  <si>
    <t>REC-Pago relación de facturas anexas, por legalización de documentos de ISFODOSU. Según Orden de compra ISFODOSU-2023-00143. Pagos parciales</t>
  </si>
  <si>
    <t>REC-Pago factura CINV004127 d/f 30/08/2024, por aplicación de  pruebas PAA G4 para evaluación de ingles como segundo idioma a los alumnos del ISFODOSU, US$31,293.54 a una tasa de DOP:60.2324, cert. CI-0000389-2022, pagos parciales.</t>
  </si>
  <si>
    <t>LNM-Pago factura NCF: B1500000219 d/f 14/10/2024, por adquisición de alimentos (remanentes) para uso en la alimentación de los estudiantes del Recinto. Según Orden de compra ISFODOSU-2023-00587. Pagos parciales.</t>
  </si>
  <si>
    <t>EPH-Pago factura NCF: B1500000252 d/f 25/10/2024, por servicios de transporte mes de octubre 2024.Orden de compra ISFODOSU.2024-00289.Pagos Parciales.</t>
  </si>
  <si>
    <t>EPH-Pago factura NCF:B1500000253 d/f 26/11/2024, por contratación de servicios de transporte mes de noviembre 2024, OR-ISFODOSU-2024-00289, pagos parciales.</t>
  </si>
  <si>
    <t>HANGLET CESAR TEJEDA VALERA</t>
  </si>
  <si>
    <t>REC-Pago factura NCF: B1500000035 d/f 11/10/2024, por servicios de capacitación 3er trimestre del 2024, para colaboradores Administrativos de la Rectoría. Según Orden de compra ISFODOSU-2024-00381. Pago único.</t>
  </si>
  <si>
    <t>JUAN CARLOS ALBA ALBA</t>
  </si>
  <si>
    <t>EPH-Pago factura NCF: B1500000114 d/f 08/11/2024, por servicio de notarización de 38 contratos de becas estudiantes. Según Orden de compra ISFODOSU-2023-00570. Pagos parciales.</t>
  </si>
  <si>
    <t>LNM-Pago factura NCF: B1500000112 d/f 29/10/2024, por servicio de notarización de (90) contratos de becas para estudiantes del Recinto. Según Orden de compra ISDODOSU-2021-00064. Pagos Parciales.</t>
  </si>
  <si>
    <t>REC-Pago factura NCF: E450000058896 d/f 27/10/2024, correspondiente a la cuenta 751071915 sumaria líneas Recintos. Mes octubre 2024.</t>
  </si>
  <si>
    <t>REC-Pago factura NCF: E450000059843 d/f 10/11/2024, correspondiente a la cuenta 705001061, flotilla móvil Rectoría. Mes noviembre 2024.</t>
  </si>
  <si>
    <t>REC-Pago factura NCF: E450000059873 d/f 10/11/2024, correspondiente a la cuenta 711982560, central telefónica Rectoría. Mes noviembre 2024.</t>
  </si>
  <si>
    <t>REC-Pago factura NCF: E450000059914 d/f 10/11/2024, correspondiente a la cuenta 734699053, líneas Rectoría. Mes noviembre 2024.</t>
  </si>
  <si>
    <t>REC-Pago relación de facturas anexas, d/f 18/10/2024, por seguros complementarios para empleados del ISFODOSU. Correspondiente al mes de noviembre 2024.</t>
  </si>
  <si>
    <t>REC-Pago factura NCF: B1500006007 d/f 12/11/2024, por servicio de publicidad en periódico de circulación Nacional para las licitaciones públicas. Según Orden de compra ISFODOSU-2024-00253. Pagos parciales.</t>
  </si>
  <si>
    <t>EMH-Pago factura NCF: E450000001601 d/f 30/10/2024, por servicio de mantenimiento preventivo y correctivo a vehículo TOYOTA COASTER 2019, placa EI01051, color blanco. Según Orden de compra ISFODOSU-2023-00298. Pagos parciales.</t>
  </si>
  <si>
    <t>Editora Listin Diario, SA</t>
  </si>
  <si>
    <t>REC-Pago relación de facturas anexas ,por contratación de periódicos de circulación nacional para publicación de Licitaciones Públicas del Recinto. Según Orden de compra ISFODOSU-2024-00252. Pagos parciales</t>
  </si>
  <si>
    <t>Plaza Naco Hotel, SRL</t>
  </si>
  <si>
    <t>REC-Pago factura NCF:B1500001162 d/f 30/10/2024 por alquiler de salón con almuerzo para los directivos, personal adm. y apoyo para los part. en la graduación ordinaria de grado y postgrados de los Recintos FEM,JVM y EMH del ISFODOSU, 2024-00383, único pag</t>
  </si>
  <si>
    <t>FEM-Pago relación de facturas anexas, por adquisición de agua purificada (botellones de agua) para consumo de los estudiantes del Recinto. Según Orden de compra ISFODOSU-2023-00651. Pagos parciales</t>
  </si>
  <si>
    <t>REC-Pago facturas anexas por adquisición de botellones de agua para consumo humano para la Rectoría. Según Orden de ISFODODSU -2023-00522. Cierre de orden.</t>
  </si>
  <si>
    <t>REC-Pago relación facturas, correspondiente a adquisición agua purificada (botellones con capacidad de 5 galones y tetrapak ) para la Rectoría del ISFODOSU, OR-2024-00142, pagos parciales.</t>
  </si>
  <si>
    <t>Gas Antillano, SAS</t>
  </si>
  <si>
    <t>LNM-Pago relación de facturas por compra de gas a Granel (GLP), para uso del Recinto. Según Orden de compra ISFODOSU-2023-000681. Pagos parciales</t>
  </si>
  <si>
    <t>REC-Pago factura NCF: B1500001497 d/f 05/11/2024, por servicio de lavado de flotilla vehicular perteneciente a la Rectoría. Según Orden de compra ISFODOSU-2024-00133. Pagos parciales.</t>
  </si>
  <si>
    <t>REC-Pago factura NCF: E450000000319 d/f 01/11/2024, por seguro complementario para empleados del ISFODOSU. Mes Octubre 2024. Correspondiente al periodo 01/11/2024 hasta 30/11/2024.</t>
  </si>
  <si>
    <t>FEM-Pago factura NCF: B1500001204 d/f 06/11/2024, por adquisición de alimentos para los estudiantes del Recinto. Según Orden de compra ISFODOSU-2024-00036. Pagos parciales</t>
  </si>
  <si>
    <t>FEM-Pago factura NCF: E450000000937 d/f 12/11/2024, por adquisición de Tickets prepagos de combustible para uso en el Recinto. Según Orden de compra ISFODOSU-2023-00608. Cierre de orden</t>
  </si>
  <si>
    <t>LNNM-Pago factura NCF: E450000000795 d/f 01/11/2024, por adquisición de Tickets de combustible (gasoil) para la operatividad de los vehículos y asignación de los Directores del Recinto. Según Orden de compra ISFODOSU-2024-00173. Pagos parciales.</t>
  </si>
  <si>
    <t>METRO ELECTRICA C POR A</t>
  </si>
  <si>
    <t>FEM-Pago factura NCF: B1500000114 d/f 15/10/2024, por adquisición de transfer para la planta eléctrica del Recinto. Según Orden de compra ISFODOSU-2024-00382. Pago único.</t>
  </si>
  <si>
    <t>REC-Pago factura NCF: B1500002976 d/f 21/10/2024, por adquisición de arreglos florales para diversas actividades para el Recinto (FEM Y RECTORIA). Según Orden de compra ISFODOSU-2024-00378. Único Pago</t>
  </si>
  <si>
    <t>Offitek, SRL</t>
  </si>
  <si>
    <t>EPH-Pago factura NCF: B1500006077 d/f 05/11/2024, por adquisición de bultos para laptop para el Recinto. Según Orden de compra ISFODOSU-2024-00423. Único pago</t>
  </si>
  <si>
    <t>REC-Pago factura NCF: E450000002363 d/f 01/11/2024, por seguro complementario para empleados del ISFODOSU y sus dependientes. Mes noviembre 2024.</t>
  </si>
  <si>
    <t>REC-Pago factura NCF: E450000000267 d/f 02/11/2024, correspondiente a contrato de internet plus 100 MB de la Rectoría, mes de noviembre 2024.</t>
  </si>
  <si>
    <t>REC-Pago factura NCF: E450000000294 d/f 11/11/2024, correspondiente a contrato de Internet 50 MB del Recinto LNM, por un monto de USD$2,656.02 a una tasa de $60.2571. Mes noviembre 2024.</t>
  </si>
  <si>
    <t>Cecomsa, SRL</t>
  </si>
  <si>
    <t>EPH-Pago factura NCF: E450000002953 d/f 01/11/2024, por adquisición de tóneres y tintas de impresoras para la operatividad del Recinto. Según Orden de compra ISFODOSU-2024-00360. Pago único.</t>
  </si>
  <si>
    <t>REC-Pago factura NCF: E450000003071 d/f 20/11/2024, por adquisición de toners para el área de almacén de la Rectoría. Según Orden compra ISFODOSU-2024-00384. Pago único.</t>
  </si>
  <si>
    <t>Suplidora Leopeña, SRL</t>
  </si>
  <si>
    <t>EMH-Pago factura NCF: B1500001362 d/f 01/11/2024, por adquisición de 175 sillas para el comedor del Recinto. Según Orden de compra ISFODOSU-2024-00449. Pago único.</t>
  </si>
  <si>
    <t>EPH-Pago factura NCF: B1500002247 d/f 05/11/2024, por adquisición de tickets prepagos de combustibles para uso del Recinto. Según Orden de compra ISFODOSU-2024-00016 Pagos parciales</t>
  </si>
  <si>
    <t>EPH-Pago factura NCF: B1500002249 d/f 20/11/2024, por adquisición de combustibles para las plantas del Recinto. Según Orden de compra ISFODOSU-2024-00221.Pagos parciales</t>
  </si>
  <si>
    <t>UM-Pago factura NCF:B1500003700 d/f 15/11/2024, por adquisición de agua embotellada (fardo botellitas de agua 20/1) para el Recinto, OR-ISFODOSU-2023-00403, pagos parciales.</t>
  </si>
  <si>
    <t>REC-Pago factura NCF: B1500002389 d/f 01/11/2024, por servicio de mantenimiento y reparación de flotilla vehicular de Rectoría. Según Orden de compra ISFODOSU-2023-00612. Cierre de orden</t>
  </si>
  <si>
    <t>UM-Pago factura NCF: B1500002286 d/f 09/10/2024, por servicio mantenimiento y/o reparación de vehículo  TOYOTA HIACE, placa NO. EI01192 del Recinto. Según Orden de compra ISFOFODU-2023-00724. Pagos parciales.</t>
  </si>
  <si>
    <t>EMH-Pago factura NCF: B1500001044 d/f 15/10/2024, por adquisición de Tickets de combustibles para uso en el Recinto. Según Orden de compra ISFODOSU-2023-00635. Cierre de orden.</t>
  </si>
  <si>
    <t>JVM-Pago factura NCF: B1500001054 d/f 12/11/2024, por adquisición de tickets prepago para el Recinto. Según Orden de compra ISFODOSU-2024-00301.Pagos Parciales.</t>
  </si>
  <si>
    <t>Uxmal Comercial, SRL</t>
  </si>
  <si>
    <t>REC-Pago factura NCF: B1500000446 d/f 17/10/2024, por adquisición de tabletas para graduación ordinaria 2024.OR-2024-00421.Pago Único</t>
  </si>
  <si>
    <t>Himal &amp; Compañia, SAS</t>
  </si>
  <si>
    <t>REC-Pago factura NCF: B1500000137 d/f 29/10/2024, por adquisición de libros de ingles (serie INTERCHANGE) en versión impresa para uso de los estudiantes del ISFODOSU. Según Orden de compra ISFODOSU-2024-00448. Pago único.</t>
  </si>
  <si>
    <t>DMC Digital Marketing to Consumers, SRL</t>
  </si>
  <si>
    <t>REC- Pago factura NCF: B1500000047 d/f 01/10/2024, por Contratación de agencia para la publicidad en redes sociales y medios digitales del ISFODOSU. Desde mayo 2024 hasta junio 2024.OR 2024-00195.Pagos Parciales.</t>
  </si>
  <si>
    <t>EMH-Pago factura NCF: B1500001498 d/f 01/11/2024, por adquisición de alimentos (pan, arroz) para la alimentación de los estudiantes del Recinto. Según Orden de compra ISFODOSU-2024-00042. Pagos parciales.</t>
  </si>
  <si>
    <t>LNM-Pago factura NCF: B15000001500 d/f 24/10/2024, adquisición de alimentos (endulzantes) para los estudiantes del Recinto, OR-2023-00413, pagos parciales.</t>
  </si>
  <si>
    <t>LNM-Pago factura NCF: B1500001497 d/f 24/10/2024, por adquisición de alimentos para los estudiantes del Recinto. Según Orden de compra ISFODOSU-2024-00327. Pagos parciales.</t>
  </si>
  <si>
    <t>LNM-Pago factura NCF: B1500001499 d/f 24/10/2024, por la compra de alimentos para los estudiantes del Recinto, OR-2024-00141, pagos parciales.</t>
  </si>
  <si>
    <t>UM-Pago de factura NCF: B1500010125 d/f 13/11/2024, por adquisición de gasoil para uso en la planta eléctrica del Recinto. Según la orden de compra ISFODOSU 2022-00513.  Último pago</t>
  </si>
  <si>
    <t>UM-Pago factura NCF: B1500010124 d/f 13/11/2024, por adquisición de combustibles para uso en la planta eléctrica del Recinto. Según Orden de compra ISFODOSU-2023-00498. Pagos parciales.</t>
  </si>
  <si>
    <t>UM-Pago relación de facturas anexas, por adquisición de Tickets de combustibles para los vehículos, gas propano  para uso en la cocina del Recinto. Según Orden de compra ISFODOSU-2024-00017. Pagos parciales.</t>
  </si>
  <si>
    <t>FEM-Pago factura NCF: B1500004496 d/f 18/10/2024, por adquisición de insumo de limpieza para el Recinto. Según Orden de compra ISFODOSU-2024-00429. Pagos parciales</t>
  </si>
  <si>
    <t>You Color, SRL</t>
  </si>
  <si>
    <t>REC-Pago factura NCF: B1500000515 d/f 15/10/2024, por contratación de servicio de impresión para la graduación ordinaria 2024. Según Orden compra de ISFODOSU-2024-00371.  Pago Único.</t>
  </si>
  <si>
    <t>EMH-Pago relación de facturas anexas, por servicio de mantenimiento preventivo y correctivo para los aires acondicionados y cuartos fríos del Recinto. Según Orden de compra ISFODOSU-2024-00313. Pagos Parciales.</t>
  </si>
  <si>
    <t>REC-Pago relación de facturas, por contratación de empresa que brinde servicio de maestría de ceremonias para la conducción de las actividades realizadas en el ISFODOSU. Según Orden de compra ISFOSOSU-2023-00527.Pagos Parciales</t>
  </si>
  <si>
    <t>Hambientes Modulares, SRL</t>
  </si>
  <si>
    <t>REC-Pago factura NCF: B1500000122 d/f 30/10/2024, por suministro e instalación de mobiliarios para el recinto JVM. Según CERT. de contrato BS-0014807-2023 ADENDA BS-0012230-2024. AMORT. de avance. Pagos parciales.</t>
  </si>
  <si>
    <t>REC-Pago factura NCF: B1500000433 d/f 25/11/2024, por servicio de fumigación en los espacios interiores y exteriores de la Rectoría y el Recinto FEM. Según Orden de compra ISFODOSU-2024-00332. Pagos parciales.</t>
  </si>
  <si>
    <t>PRO Ingeniería, Arquitectura y Tecnología Priat, SRL</t>
  </si>
  <si>
    <t>REC-Pago factura NCF: B1500000121 d/f 05/11/2024, por servicio mantenimiento preventivo y correctivo del transformador del Recinto (FEM). Según Orden de compra ISFODOSU-2024-00351. Único Pago</t>
  </si>
  <si>
    <t>CTAV, SRL</t>
  </si>
  <si>
    <t>REC-Pago factura NCF: B1500000558 d/f 29/10/2024, por servicio de montaje y refrigerio para la Graduación Ordinaria de Grado y Postgrado 2024 del ISFODOSU. Según Orden ISFODOSU-2024-00424. Pago único.</t>
  </si>
  <si>
    <t>Encora, SRL</t>
  </si>
  <si>
    <t>EPH-Pago factura NCF: B1500000014 d/f 12/11/2024, por servicio de mantenimiento y reparación preventivo diversos. Según Orden de compra ISFODOSU-2024-00238. Cierre de orden</t>
  </si>
  <si>
    <t>GRANT P K DIESEL, EIRL</t>
  </si>
  <si>
    <t>FEM-Pago factura NCF: B1500000318 d/f 28/10/2024, por adquisición de combustible (gasoil premium) para la planta eléctrica del Recinto. Según Orden de compra ISFODOSU-2024-00280. Pagos parciales.</t>
  </si>
  <si>
    <t>IMPRESORA KR, SRL</t>
  </si>
  <si>
    <t>UM-Pago factura NCF: B1500003073 d/f 13/11/2024, por servicio de suministro e instalación de rótulos para diferentes áreas del Recinto. Según Orden de compra ISFODOSU-2023-00379. Único pago</t>
  </si>
  <si>
    <t>Oficentro Oriental, SRL</t>
  </si>
  <si>
    <t>LNM-Pago factura NCF: B1500000971 d/f 02/10/2024, por servicio de impresiones para las diferentes actividades académica del Recinto. Según Orden de compra ISFODOSU-2024-00136. Pagos Parciales.</t>
  </si>
  <si>
    <t>REC-Pago factura NCF: B1500000920 d/f 28/06/2024, por servicio de impresiones diversas para Rectoría. Según Orden de compra ISFODOSU-2024-00057. Cierre de la orden.</t>
  </si>
  <si>
    <t>Integration &amp; Consulting Tecnologyint ICT, SRL</t>
  </si>
  <si>
    <t>REC-pago factura NCF: B1500000290  d/f 28/10/2024, por contratación de servicio capacitación VIII congreso de informática forense y ciberseguridad para colaboradores del  ISFODOSU, OR-2024-00418, pago único.</t>
  </si>
  <si>
    <t>LNM-Pago factura NCF: B1500000717 d/f 22/10/2024, por servicio de mantenimiento y/o reparación de la flotilla vehicular del Recinto.OR-2023-00409.Pagos Parciales.</t>
  </si>
  <si>
    <t>LNM-Pago relación facturas anexas, por servicio de mantenimiento y/o reparación de vehículos del Recinto. Según Orden de compra ISFODOSU-2024-00333. Pagos Parciales.</t>
  </si>
  <si>
    <t>VASQUEZ REPUESTOS Y SERVICIOS PARA AUTOS, SRL</t>
  </si>
  <si>
    <t>JVM-Pago factura NCF: B1500003499 d/f 04/10/2024, por servicio de mantenimiento y reparación de vehículo TOYOTA HILUX 2000, placa OC08551. Según Orden de compra ISFODOSU-2023-00662. Pagos parciales.</t>
  </si>
  <si>
    <t>JVM-Pago factura NCF: B1500003523 d/f 31/10/2024, por servicio de mantenimiento y reparación de vehículo TOYOTA HIACE 2012, placa. EI00798. Según Orden de compra ISFODOSU-2023-00662. Pagos parciales.</t>
  </si>
  <si>
    <t>UM-Pago factura NCF: B1500001639 d/f 31/10/2024, por adquisición de alimentos (víveres) para consumo de los estudiantes internos y semi-internos del Recinto. Según Orden de compra ISFODOSU-2023-00290. Cierre de la orden.</t>
  </si>
  <si>
    <t>UM-Pago factura NCF: B1500001640 d/f 31/10/2024, por adquisición de alimentos (lácteos y proteínas) para consumo de los estudiantes internos y semi-internos del Recinto. Según Orden de compra ISFODOSU-2023-00292. Cierre de la orden.</t>
  </si>
  <si>
    <t>UM-Pago factura NCF: B1500001641 d/f 31/10/2024, por adquisición de alimentos (frutas y verduras) para consumo de los estudiantes internos y semi-internos del Recinto. Según Orden de compra ISFODOSU-2022-00551. Pagos parciales.</t>
  </si>
  <si>
    <t>UM-Pago factura NCF: B1500001642 d/f 31/10/2024, por adquisición de alimentos (cereales y carbohidratos) para consumo de los estudiantes internos y semi-internos del Recinto. Según Orden de compra ISFODOSU-2022-00690. Pagos parciales.</t>
  </si>
  <si>
    <t>UM-Pago factura NCF: B1500001643 d/f 31/10/2024, por adquisición de alimentos para los estudiantes internos y semi-internos del Recinto.  Según Orden de compra ISFODOSU-2023-00300. Pagos parciales.</t>
  </si>
  <si>
    <t>Solajico Comercial, SRL</t>
  </si>
  <si>
    <t>JVM-pago factura B1500000234 d/f 07/11/2024, por adquisición de prendas de vestir (T-shirts, traje típico) para el Recinto. Según Orden de compra ISFODOSU-2024-00101. Pago único.</t>
  </si>
  <si>
    <t>PA CATERING, SRL</t>
  </si>
  <si>
    <t>EMH-Pago relación de facturas anexas, por servicio de catering y alimentación para los participantes en actividades (talleres) del Recinto. Según Orden de compra ISFODOSU-2024-00342. Pagos parciales.</t>
  </si>
  <si>
    <t>EPH-Pago factura NCF.B1500000591 d/f 01/11/2024, por adquisición de alimentos para los estudiantes del Recinto. Según Orden de compra ISFODOSU-2024-00240. Pagos parciales</t>
  </si>
  <si>
    <t>Xiomari Veloz D' Lujo Fiesta, SRL</t>
  </si>
  <si>
    <t>UM-Pago factura NCF: B1500003044 d/f 28/10/2024, por servicio de montaje para ceremonia de investidura de estudiantes de grado y post-grado en octubre 2024 del Recinto. Según Orden de compra ISFODOSU-2024-00422. Único pago.</t>
  </si>
  <si>
    <t>REC-Pago factura NCF: B1500000959 d/f 01/11/2024, por adquisición de UPS para uso en la Rectoría del ISFODOSU. Según CERT de contrato NO. BS-0009727-2024. Pago único.</t>
  </si>
  <si>
    <t>REC-Pago factura NCF: B1500000016 d/f 01/11/2024, por servicio de desayunos, refrigerios, almuerzos y estación liquida permanente para diplomado liderazgo pedagógico. Según Orden de compra ISFODOSU.2024-00069. Último Pago</t>
  </si>
  <si>
    <t>FEM-Pago factura NCF: B1500000606 d/f 18/10/2024, por adquisición de alimentos para los estudiantes del Recinto. Según Orden de compra ISFODOSU-2024-00367. Pagos parciales.</t>
  </si>
  <si>
    <t>FEM-Pago relación de facturas anexas, por adquisición de alimentos para los estudiantes del Recinto. Según Orden de compra ISFODOSU-2024-00367. Pagos parciales.</t>
  </si>
  <si>
    <t>EMH-Pago factura NCF: B1500002220 d/f 09/10/2024, por adquisición de alimentos para los estudiantes del Recinto. Según orden de compra ISFODOSU-2023-00755. Cierre de orden.</t>
  </si>
  <si>
    <t>JVM-Pago factura NCF: B1500002246 d/f 24/10/2024, por adquisición de alimentos (enlatados, lácteos y condimentos) para los estudiantes del Recinto. Según Orden de compra-ISFODOSU-2024-00345. Pagos parciales.</t>
  </si>
  <si>
    <t>JVM-Pago factura NCF: B1500002247 d/f 24/10/2024, por adquisición de alimentos y bebidas(remanentes) para los estudiantes del Recinto Según Orden de compra ISFODOSU-2023-00690. Pagos parciales.</t>
  </si>
  <si>
    <t>REC-Pago factura NCF: B1500002017 d/f 26/02/2024, por adquisición de insumos de limpieza para la Rectoría y el Recinto FEM. Orden de compra de ISFODOSU 2023-00722.Pagos Parciales.</t>
  </si>
  <si>
    <t>REC-Pago factura NCF: B1500000450 d/f 08/11/2024, por adquisición de artículos para reconocimiento (placas y medallas), en el Recinto FEM y Rectoría del ISFODOSU. Según Orden de compra ISFODOSU-2024-00270. Pago único.</t>
  </si>
  <si>
    <t>Kukira Servicios Múltiples, SRL</t>
  </si>
  <si>
    <t>JVM-Pago factura NCF: B1500000334 d/f 21/10/2024, por servicio de catering para el Recinto. Según Orden de compra ISFODOSU-2024-00027. Pagos parciales</t>
  </si>
  <si>
    <t>FEM-Pago factura NCF: B1500000911 d/f 02/11/2024, por servicio de alimentación para el programa prepa. Según Orden de compra ISFODOSU-2024-00154. Pagos parciales.</t>
  </si>
  <si>
    <t>FEM-Pago relación de facturas anexas, por servicio de almuerzos preempacado para los estudiantes del programa PREPA. Según Orden de compra ISFODOSU-2024-00154. Pagos parciales.</t>
  </si>
  <si>
    <t>Rayamel Group, SRL</t>
  </si>
  <si>
    <t>FEM-Pago factura NCF; B1500000287 d/f 17/10/2024, por adquisición de insumos de limpieza para el Recinto. Según Orden de compra ISFOSODU-2024-00428. Único pago</t>
  </si>
  <si>
    <t>Express Servicios Logisticos ESLOGIST, EIRL</t>
  </si>
  <si>
    <t>FEM-Pago factura NCF: B1500000493 d/f 17/10/2024, por adquisición de insumos de limpieza para uso en el Recinto. Según Orden de compra ISFODOSU-2024-00426. Pago único.</t>
  </si>
  <si>
    <t>EMH-Pago factura NCF: B1500000018 d/f 06/11/2024, por servicio de alquiler local con piscina para impartir clases de natación a los estudiantes del Recinto. Según Orden de compra ISFODOSU-2024-00189. Corresponde al mes de octubre 2024.</t>
  </si>
  <si>
    <t>LNM-Pago de factura NCF: B1500000769 d/f 16/10/2024, por servicio de Catering para las diferentes Actividades Académicas y de Recursos Humanos, dirigida a Mipymes desarrollada en el Recinto. Según Orden de compra ISDOSOSU- 2024-00041.Pagos Parciales.</t>
  </si>
  <si>
    <t>LNM-Pago factura NCF:B1500000770 d/f 17/10/2024, por contratación de servicio de montaje para la graduación de los estudiantes de los Recintos LNM y EPH, dirigido a MiPymes, OR-2024-00405, pago único.</t>
  </si>
  <si>
    <t>Fumismart, SRL</t>
  </si>
  <si>
    <t>JVM-Pago factura NCF: B1500000177 d/f 31/07/2023, por adquisición de servicios de fumigación y control de plagas de mes de junio 2023. Según Orden de compra ISFODOSU-2022-00222. Pagos parciales</t>
  </si>
  <si>
    <t>Vidrog Solutions, SRL</t>
  </si>
  <si>
    <t>FEM-Pago factura NCF: B1500000035 d/f 11/10/2024, por servicio de capacitaciones para el personal del Recinto. Según Orden de compra ISFODOSU-2024-00293. Pago único.</t>
  </si>
  <si>
    <t>JVM-Pago factura NCF:B1500000497 d/f 07/10/2024, por servicios de fumigación y control de plagas por un año, correspondiente al mes de septiembre 2024. Según Orden de compra ISFODOSU-2023-00676. Pagos parciales.</t>
  </si>
  <si>
    <t>La Cocina Gustaer, SRL</t>
  </si>
  <si>
    <t>REC-Pago factura NCF: B1500000279 d/f 01/10/2024, por servicio de catering en Taller de Proyecto Nacional de Disciplina positiva del Recinto Urania Montás. Según Orden de compra ISFODOSU-2023-00344. Cierre de la orden.</t>
  </si>
  <si>
    <t>EPH-Pago factura NCF: B1500000210 d/f 24/10/2024, por servicios de mantenimiento, reparación preventivo y correctivo para los vehículos. Según Orden de compra ISFODOSU-2024-00251. Pagos parciales.</t>
  </si>
  <si>
    <t>Grupo Retmox, SRL</t>
  </si>
  <si>
    <t>LNM-Pago factura NCF: B1500000641 d/f 06/11/2024, por servicio de exterminación o fumigación para las diferentes áreas externas e internas del Recinto. Según Orden de compra ISFODOSU-2023-00210. Pagos parciales.</t>
  </si>
  <si>
    <t>EMH-Pago factura NCF: B1500000878 d/f 11/11/2024, por adquisición de alimentos para los estudiantes del Recinto. Según Orden de compra ISFODOSU-2023-00657. Pagos Parciales.</t>
  </si>
  <si>
    <t>EMH-Pago relación de facturas anexas, por adquisición de alimentos para los estudiantes del Recinto. Según de compra ISFODOSU-2024-00162. Pago Parciales</t>
  </si>
  <si>
    <t>FEM-Pago factura NCF: B1500000828 d/f 01/10/2024, por adquisición de alimentos para los estudiantes del Recinto. Orden de compra de ISFODOSU.2024-00366.Pagos Parciales.</t>
  </si>
  <si>
    <t>FEM-Pago factura NCF: B1500000854 d/f 28/10/2024, por adquisición de alimentos para los estudiantes del Recinto. Según Orden de compra ISFODOSU-2024-00366. Pagos parciales.</t>
  </si>
  <si>
    <t>FEM-Pago relación de facturas anexas, por adquisición de alimentos para los estudiantes del Recinto. Según Orden de compra ISFODOSU-2024-00122. Pagos parciales.</t>
  </si>
  <si>
    <t>FEM-Pago relación facturas anexas, por adquisición de alimentos para los estudiantes del Recinto. Según Orden de compra ISFODOSU-2024-00122. Pagos parciales</t>
  </si>
  <si>
    <t>UM-Pago factura NCF: B1500000862 d/f 31/10/2024, por adquisición de alimentos para los estudiantes internos y semi-internos del Recinto. Según Orden de compra ISFODOSU-2024-00390. 1er pago de la orden.</t>
  </si>
  <si>
    <t>UM-Pago factura NCF: B1500001452 d/f 18/10/2024, por adquisición de alimentos para los estudiantes del Recinto. Orden de compra de ISFODOSU.2024-00336.Pagos Parciales.</t>
  </si>
  <si>
    <t>UM-Pago factura NCF: B1500001456 d/f 18/10/2024, por adquisición de alimentos para los estudiantes internos y semi-internos del Recinto. Según Orden de compra ISFODOSU-2024-00391. Pagos parciales.</t>
  </si>
  <si>
    <t>UM-Pago factura NCF: B1500001457 d/f 18/10/2024, por adquisición de alimentos para los estudiantes del Recinto.OR-2023-00698, pagos parciales.</t>
  </si>
  <si>
    <t>UM-Pago factura NCF: B1500001458 d/f 18/10/2024, por adquisición de alimentos (cereales y carbohidratos) para los estudiantes internos y semi-internos del Recinto. Según Orden de compra ISFODOSU-2023-00700. Pagos parciales.</t>
  </si>
  <si>
    <t>UM-Pago factura NCF: B1500001459 d/f 18/10/2024, por adquisición de alimentos (condimentos) para uso en la alimentación de los estudiantes internos y semi-internos del Recinto. Según Orden de compra ISFODOSU-2022-00293. Pagos parciales.</t>
  </si>
  <si>
    <t>UM-Pago factura NCF: B1500001460 d/f 18/10/2024, por adquisición de alimentos para los estudiantes del Recinto. Según Orden de compra ISFODOSU-2024-00335.Pagos parciales</t>
  </si>
  <si>
    <t>UM-Pago factura NCF: B1500001461 d/f 18/10/2024, por adquisición de alimentos para los estudiantes internos y semi-internos del Recinto. Según Orden de compra ISFODOSU-2023-00302. Cierre de la orden.</t>
  </si>
  <si>
    <t>UM-Pago factura NCF: B1500001505 d/f 12/11/2024, por adquisición de alimentos para los estudiantes del Recinto. Según Orden de compra ISFODOSU-2022-00293. Cierre de orden</t>
  </si>
  <si>
    <t>UM-Pago factura NCF: B1500001511 d/f 12/11/2024, por adquisición de alimentos para los estudiantes internos y semi-internos del Recinto. Según Orden de compra ISFOSODOSU-2023-00698. Pagos parciales.</t>
  </si>
  <si>
    <t>UM-Pago factura NCF: B1500001517 d/f 13/11/2024, por adquisición de alimentos (frutas y vegetales) para los estudiantes internos y semi-internos del Recinto. Según Orden de compra ISFODOSU-2023-00691. Pagos Parciales.</t>
  </si>
  <si>
    <t>UM-Pago factura NCF: B1500001523 d/f 15/11/2024, por adquisición de alimentos (verduras y vegetales) para la alimentación de los estudiantes del Recinto. Según Orden de compra ISFODOSU-2024-00336. Pagos parciales.</t>
  </si>
  <si>
    <t>UM-Pago relación de facturas anexas, por adquisición de alimentos (frutas y vegetales) para consumo de los estudiantes internos y semi-internos del Recinto. Según Orden de compra ISFODOSU-2023-00691. Pagos parciales.</t>
  </si>
  <si>
    <t>EMH-Pago factura NCF: B1500000065 d/f 16/10/2024, por adquisición de alimentos (carnes) para alimentación de los estudiantes del Recinto. Según Orden de compra ISFODOSU-2024-00130. Pagos parciales.</t>
  </si>
  <si>
    <t>EMH-Pago relación facturas anexas, por adquisición de alimentación para los estudiantes del Recinto. Según Orden de compra de ISFODOSU-2024-0171.Pagos parciales</t>
  </si>
  <si>
    <t>Grupo, APB, SRL</t>
  </si>
  <si>
    <t>EMH-Pago factura NCF:B1500000313 d/f 15/10/2024, por contratación de servicio de catering para el encuentro de graduandos, OR- ISFODOSU-2024-00341, pagos parcial.</t>
  </si>
  <si>
    <t>Ta Bueno Cafetería, SRL</t>
  </si>
  <si>
    <t>UM-Pago factura NCF: B1500000231 d/f 29/10/2024, por servicio de catering (Refrigerio y Almuerzo) para la graduación ordinaria el 24 de octubre 2024 del Recinto. Según Orden de compra ISFODOSU.2024-00434.Pagos parciales</t>
  </si>
  <si>
    <t>UM-Pago factura NCF: B1500000232 d/f 11/11/2024, por servicios de catering para diferentes actividades del Recinto. Según Orden de compra ISFODOSU-2024-00178. Pagos parciales</t>
  </si>
  <si>
    <t>UM-Pago factura NCF:B1500000233 d/f 15/11/2024, por contratación de servicio de catering (refrigerio y desayuno ) para diferentes actividades del Recinto, OR-ISFODOSU-2024-00434, pago parcial.</t>
  </si>
  <si>
    <t>JVM-Pago factura NCF: B1500000960 d/f 27/09/2024, por adquisición de alimentos (enlatados, lácteos y condimentos) para los estudiantes del Recinto. Según Orden de compra ISFODOSU-2024-00346. 1er pago de la orden.</t>
  </si>
  <si>
    <t>LNM-Pago factura NCF.B1500000999 d/f 30/10/2024, por adquisición de alimentos para los estudiantes del Recinto. Según Orden de compra ISFODOSU-2024-00277.Pagos Parciales</t>
  </si>
  <si>
    <t>LNM-Pago factura NCF: B1500000986 d/f 24/10/2024, por adquisición de alimentos (bacalao) para los estudiantes del Recinto. Según Orden de compra ISFODOSU-2023-00518. Cierre de la orden.</t>
  </si>
  <si>
    <t>LNM-Pago factura NCF: B1500000994 d/f 30/10/2024, por adquisición de alimentos para los estudiantes del Recinto. Orden de compra de ISFODOSU. 2023-00519.Pagos Parciales.</t>
  </si>
  <si>
    <t>LNM-Pago factura NCF: B1500000997 d/f 30/10/2024, por adquisición de agua para consumo de los estudiantes del Recinto. Según Orden de compra ISFODOSU-2023-00388. Pagos parciales.</t>
  </si>
  <si>
    <t>LNM-Pago factura NCF: B1500000998 d/f 30/10/2024, por adquisición de alimentos para los estudiantes del Recinto. Según Orden de compra ISFODOSU-2024-00326. Pagos parciales.</t>
  </si>
  <si>
    <t>LNM-Pago factura NCF: B1500001017 d/f 12/11/2024, por adquisición de alimentos para los estudiantes del Recinto. Según Orden de compra ISFODOSU-2022-00237. Cierre de la Orden.</t>
  </si>
  <si>
    <t>LNM-Pago factura NCF: B1500001025 d/f 13/11/2024, por adquisición de alimentos para los estudiantes del Recinto. Según Orden de compra ISFODOSU-2024-00326. Pago final</t>
  </si>
  <si>
    <t>LNM-Pago factura NCF:B1500000995 d/f 30/10/2024, por adquisición de alimentos para los estudiantes del Recinto. Según Orden de compra ISFODOSU-2023-00692. Pagos parciales.</t>
  </si>
  <si>
    <t>LNM-Pago factura NCF:B1500000996 d/f 30/10/2024, por adquisición  de alimentos (condimentos) para los estudiantes del Recinto. Según Orden de compra -ISFODOSU-2023-00368. Pagos parciales.</t>
  </si>
  <si>
    <t>UM-Pago relación de facturas anexas, por adquisición de alimentos para los estudiantes internos y semi-internos del Recinto Según Orden de compra ISFODOSU-2024-00387. Pagos parciales.</t>
  </si>
  <si>
    <t>Villacosta Productos Victoria, SRL</t>
  </si>
  <si>
    <t>FEM-Pago factura NCF: B1500000012 d/f 17/10/2024, por adquisición de insumos de limpieza para uso en el Recinto. Según Orden de compra ISFODOSU-2024-00425. Pago único.</t>
  </si>
  <si>
    <t>SILICIO TECHNOLOGY, EIRL</t>
  </si>
  <si>
    <t>REC-Pago factura NCF: E4500000000018 d/f 29/10/2024, por adquisición Renovación de Software Para Áreas ADM y Académicas del ISFODOSU, Ítems Desierto. Según Orden de compra ISDODOSU-2024-00400. Único pago</t>
  </si>
  <si>
    <t>Grupo Desa, SRL</t>
  </si>
  <si>
    <t>FEM-Pago factura NCF: B1500000036 d/f 14/11/2024, por servicio de impermeabilización en el techo en el área del comedor del Recinto. Según Orden de pago ISFODOSU2024-00073. Cierre de la orden.</t>
  </si>
  <si>
    <t>EMH-Pago factura NCF:B1500000168 d/f 22/10/2024, por compra de alimentos para los estudiantes de este Recinto, OR-2023-00753, pagos parciales.</t>
  </si>
  <si>
    <t>EMH-Pago factura NCF: B1500000333 d/f 14/10/2024, por adquisición de alimentos para los estudiantes del Recinto. Según Orden de compra ISFODOSU-2024-00172. Cierre de la orden.</t>
  </si>
  <si>
    <t>EMH-Pago factura NCF: B1500000334 d/f 14/10/24, por compra de alimentos para los estudiantes del Recinto, OR-2023-00738, pagos parciales.</t>
  </si>
  <si>
    <t>EMH-Pago relación de facturas anexas, por  adquisición de alimentos  (derivados de cereales y granos) para alimentación de los estudiantes del Recinto. Según Orden de compra ISFODOSU-2024-00043. Pagos parciales.</t>
  </si>
  <si>
    <t>EMH-Pago relación de facturas anexas, por adquisición de alimentos para los estudiantes del Recinto. Según Orden de compra ISFODOSU-2023-00752. Cierre de la orden.</t>
  </si>
  <si>
    <t>EMH-Pago relación facturas anexas, por adquisición de alimentos para los estudiantes del Recinto. Según Orden de compra ISFODOSU-2023-00738. Último pago</t>
  </si>
  <si>
    <t>REC-Pago factura NCF: B1500000341 d/f 15/10/2024, por adquisición de arreglos florales para diversas actividades en el Recinto FEM y Rectoría del ISFODOSU. Según Orden de compra ISFODOSU-2024-00379. Pago único.</t>
  </si>
  <si>
    <t>UM-Pago factura NCF: B1500000347 d/f 24/10/2024, por adquisición de alimentos  (pescados) para alimentación de los estudiantes internos y semi-internos del Recinto. Según Orden de compra ISFODOSU-2024-00091. Pagos parciales.</t>
  </si>
  <si>
    <t>UM-Pago factura NCF: B1500000359 d/f 31/10/2024, por adquisición de alimentos para los estudiantes del Recinto. Según Orden de compra ISFOSODOSU-2024-00386. Pagos parciales</t>
  </si>
  <si>
    <t>UM-Pago factura NCF: B1500000368 d/f 08/11/2024, por adquisición de alimentos para los estudiantes del Recinto. Según Orden de compra ISFODOSU-2024-00091. Pagos parciales.</t>
  </si>
  <si>
    <t>LNM-Pago factura NCF: B1500000364 d/f 07/11/2024, por adquisición de medallas y placas para las diferentes actividades académica del Recinto. Según orden de compra ISFODOSU-2024-00192.Pagos Parciales</t>
  </si>
  <si>
    <t>UM-Pago factura NCF: B1500000360 d/f 31/10/2024, por adquisición de artículos coleccionables del Recinto. Según Orden de compra ISFODOSU-2024-00160. Pagos parciales.</t>
  </si>
  <si>
    <t>FEM-Pago factura NCF: B1500000045 d/f 28/10/2024, por servicio de catering en actividad de desarrollo de la aplicación de prueba POMA en mes de julio 2024. Según Orden de compra ISFODOSU-2024-00134. Cierre de orden.</t>
  </si>
  <si>
    <t>EPH-Pago factura NCF: B1500000050 d/f 21/11/2024, por servicio de transporte diversas actividades del Recinto. Según Orden de compra ISFODOSU-2024-00414. 1er pago de la orden.</t>
  </si>
  <si>
    <t>EPH-Pago factura NCF:B1500000041 d/f 30/10/2024, por contratación de servicio de transporte mes de octubre 2024, OR-2024-00290, pagos parciales.</t>
  </si>
  <si>
    <t>EPH-Pago factura NCF: B1500000040 d/f 30/10/2024, por servicio de catering para Eucaristía Pre-Graduación del Recinto, dirigido a MiPymes. Según Orden de compra ISFODOSU-2024-00063. Cierre de la orden.</t>
  </si>
  <si>
    <t>UNIVERSIDAD TECNOLOGICA DE SANTIAGO UTESA</t>
  </si>
  <si>
    <t>REC-Pago factura NCF: B1500003958 d/f 28/10/2024, por uso del salón y todos los recursos necesarios para  el desarrollo del Diplomado de Liderazgo Pedagógico, COHORTE 5. Según CERT. CI-0000642-2024. Pagos parciales.</t>
  </si>
  <si>
    <t>REC-Pago factura OCP-FCR-00002619 d/f 12/11/2024, por reposición de fondos al Ministerio Administrativo de la Presidencia por gasto de viaje de docente y colaboradores del ISFODOSU.</t>
  </si>
  <si>
    <t>REC-Pago factura NCF: E450000000383 d/f 22/10/2024, por seguro complementario para colaboradores del ISFODOSU y sus dependientes, correspondiente al mes de noviembre 2024.</t>
  </si>
  <si>
    <t>JVM-Pago factura NCF: B1500000778 d/f 05/11/2024, por adquisición de alimentos (víveres) para alimentación de los estudiantes del Recinto. Según Orden de compra ISFODOSU-2023-00613. Pagos parciales.</t>
  </si>
  <si>
    <t>JUAN CARLOS ALVAREZ ROMERO</t>
  </si>
  <si>
    <t>REC-Pago factura NCF:B1500000059 d/f 30/10/2024, por contratación  de serv. de agencia productora audiovisual y operativa, para coordinación del streaming, grabaciones y edición  del evento de graduación ordinaria  del ISFODOSU, OR-2024-00395, único pago.</t>
  </si>
  <si>
    <t>REC-Pago relación de facturas anexas, por servicios de filmación, edición y streaming de videos en las actividades del ISFODOSU. Según Orden de compra ISFODOSU-2023-00726. Cierre de la orden.</t>
  </si>
  <si>
    <t>Sociedad Dominicana de Abogados Siglo XXI</t>
  </si>
  <si>
    <t>REC-Pago factura NCF: B1500000336 d/f 12/11/2024, por servicio de capacitación Seminario Interamericano sobre Compras y Contrataciones Públicas. Según Orden de compra ISFODOSU-2024-00417. Pago único._x000D_
--</t>
  </si>
  <si>
    <t>FUNDACION ETIKOS</t>
  </si>
  <si>
    <t>REC-Pago fact NCF: B1500000001 d/f 16/10/2024, por apoyo y asesoría ética para la elaboración de política contra el Acoso, la violencia y  discriminación en todas las instancias de la comunidad del ISFODFOSU. Según Cert contrato CI-0000116-2024. Único pag</t>
  </si>
  <si>
    <t>TOTALES</t>
  </si>
  <si>
    <t>Cheque</t>
  </si>
  <si>
    <t>Xiomari Veloz D´Lujo Fiesta</t>
  </si>
  <si>
    <t>PAGO FACTURA B1500003041 SERVICIO DE GALLETAS GLASEADAS PRA CHARLA DEL MES DE LA PREVENCION DE C...</t>
  </si>
  <si>
    <t>OFICENTRO ORIENTAL</t>
  </si>
  <si>
    <t>PAGO FACT B1500000972,  SERVICIOS DE IMPRESION DE BACK-PANELS PARA ENTREGA DE CERTIFICADOS DIPLO...</t>
  </si>
  <si>
    <t>DIES TRADING , SRL</t>
  </si>
  <si>
    <t>REC-PAGO FACT. NCF B1500000643, ADQ.MATERIALES PARA ADECUACION DE LOS ESPACIOS JURIDICOS RECTOIRA</t>
  </si>
  <si>
    <t>EVENTOS SONIA &amp; FELIX, SRL</t>
  </si>
  <si>
    <t>FACT B150000773 SERVICIOS  DE CATERIN LANZAMIENTO DE PROYECTO</t>
  </si>
  <si>
    <t>SARAPE, SRL</t>
  </si>
  <si>
    <t>PAGO FACT B1500000283 AQU. DE INSUMOS LIMPIEZA</t>
  </si>
  <si>
    <t>BROTHER SRS SUPPLY OFFICES, SRL</t>
  </si>
  <si>
    <t>PAGO FACT B1500001281 ADQ MATERIALES GASTABLES</t>
  </si>
  <si>
    <t>SUPLIMADE COMERCIAL, SRL</t>
  </si>
  <si>
    <t>PAGO FACT B1500000983 AD. DE MATERIALES GASTABLES</t>
  </si>
  <si>
    <t>Charsan Suplidores Industriales &amp; Institu</t>
  </si>
  <si>
    <t>FACT B1500000193, ADQUISICION DE ARTICULOS DE PLOMERIA PARA USO EN RECTORIA -</t>
  </si>
  <si>
    <t>Cros Publicidad, S.R.L.</t>
  </si>
  <si>
    <t>REC - PAGO FACT NCF B1500001130, ADQ. DE SELLOS DEL EMH</t>
  </si>
  <si>
    <t>ALL OFFICE SOLUTIONS , SRL</t>
  </si>
  <si>
    <t>PAGO FACT B1500002523 ADQ. DE PAPEL Y CARTUCHOS DE TINTAS</t>
  </si>
  <si>
    <t>Sandra Patricia Alvarado Bordas</t>
  </si>
  <si>
    <t>PAGO BOLETAS PARA OBRA DE TEATRO.</t>
  </si>
  <si>
    <t>FEMARAL , EIRL</t>
  </si>
  <si>
    <t>PAGO FACT. B1500017623 ADQUISICION GRAMA ARTIFICIAL UM</t>
  </si>
  <si>
    <t>MONTERO MORA MULTISERVICIOS &amp; CARPA ORIEN</t>
  </si>
  <si>
    <t>PAGO FACT B1500000349 SERVICIO ALQUILER DE SILLAS PARA GRADUACION  EMHN FEM, JVM</t>
  </si>
  <si>
    <t>PAGO FACT B1500000013 SERVICIO DE ALIMENTACION AGOSTO 2024</t>
  </si>
  <si>
    <t>012145</t>
  </si>
  <si>
    <t>012146</t>
  </si>
  <si>
    <t>012147</t>
  </si>
  <si>
    <t>012148</t>
  </si>
  <si>
    <t>012149</t>
  </si>
  <si>
    <t>012150</t>
  </si>
  <si>
    <t>012152</t>
  </si>
  <si>
    <t>012156</t>
  </si>
  <si>
    <t>012155</t>
  </si>
  <si>
    <t>012157</t>
  </si>
  <si>
    <t>012158</t>
  </si>
  <si>
    <t>012159</t>
  </si>
  <si>
    <t>012161</t>
  </si>
  <si>
    <t>012162</t>
  </si>
  <si>
    <t>N/A</t>
  </si>
  <si>
    <t>PAGO A PROVEEDORES AL 30 DE NOVIEMBRE 2024</t>
  </si>
  <si>
    <t>Corresp.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</si>
</sst>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</numFmts>
  <fonts count="11">
    <font>
      <sz val="11"/>
      <color indexed="8"/>
      <name val="Calibri"/>
      <charset val="134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374370555742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16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44" fontId="4" fillId="0" borderId="0" xfId="2" applyFont="1" applyAlignme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 applyAlignment="1">
      <alignment horizontal="center"/>
    </xf>
    <xf numFmtId="44" fontId="4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2" applyFont="1" applyAlignment="1">
      <alignment horizontal="center"/>
    </xf>
    <xf numFmtId="0" fontId="5" fillId="0" borderId="0" xfId="0" applyFont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4" fontId="6" fillId="3" borderId="2" xfId="2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4" fontId="4" fillId="2" borderId="5" xfId="2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/>
    </xf>
    <xf numFmtId="1" fontId="7" fillId="2" borderId="0" xfId="0" applyNumberFormat="1" applyFont="1" applyFill="1" applyAlignment="1">
      <alignment horizontal="left" vertical="center"/>
    </xf>
    <xf numFmtId="14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center" wrapText="1"/>
    </xf>
    <xf numFmtId="15" fontId="4" fillId="2" borderId="0" xfId="0" applyNumberFormat="1" applyFont="1" applyFill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5" fontId="7" fillId="2" borderId="8" xfId="0" applyNumberFormat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 wrapText="1"/>
    </xf>
    <xf numFmtId="15" fontId="7" fillId="2" borderId="0" xfId="0" applyNumberFormat="1" applyFont="1" applyFill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44" fontId="4" fillId="2" borderId="0" xfId="2" applyFont="1" applyFill="1" applyAlignment="1">
      <alignment horizontal="center" vertical="center" wrapText="1"/>
    </xf>
    <xf numFmtId="164" fontId="4" fillId="2" borderId="0" xfId="1" applyFont="1" applyFill="1" applyBorder="1" applyAlignment="1">
      <alignment horizontal="center" vertical="center" wrapText="1"/>
    </xf>
    <xf numFmtId="44" fontId="4" fillId="0" borderId="0" xfId="2" applyFont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left" vertical="top"/>
    </xf>
    <xf numFmtId="49" fontId="10" fillId="4" borderId="10" xfId="0" applyNumberFormat="1" applyFont="1" applyFill="1" applyBorder="1" applyAlignment="1">
      <alignment horizontal="center" vertical="top" wrapText="1"/>
    </xf>
    <xf numFmtId="14" fontId="10" fillId="4" borderId="10" xfId="0" applyNumberFormat="1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15" fontId="10" fillId="4" borderId="10" xfId="0" applyNumberFormat="1" applyFont="1" applyFill="1" applyBorder="1" applyAlignment="1">
      <alignment horizontal="center" vertical="top" wrapText="1"/>
    </xf>
    <xf numFmtId="44" fontId="10" fillId="4" borderId="10" xfId="0" applyNumberFormat="1" applyFont="1" applyFill="1" applyBorder="1" applyAlignment="1">
      <alignment horizontal="center" vertical="top" wrapText="1"/>
    </xf>
    <xf numFmtId="14" fontId="10" fillId="4" borderId="1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41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1499374370555742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374370555742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30" formatCode="@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374370555742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374370555742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374370555742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374370555742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30" formatCode="@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374370555742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30" formatCode="@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1499374370555742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fill>
        <patternFill patternType="solid">
          <fgColor indexed="64"/>
          <bgColor theme="0" tint="-0.1499374370555742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0" formatCode="General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1499374370555742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374370555742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30" formatCode="@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374370555742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30" formatCode="@"/>
      <fill>
        <patternFill patternType="solid">
          <bgColor theme="0"/>
        </patternFill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  <tableStyle name="PivotStylePreset2_Accent1" table="0" count="10" xr9:uid="{267968C8-6FFD-4C36-ACC1-9EA1FD1885CA}">
      <tableStyleElement type="headerRow" dxfId="33"/>
      <tableStyleElement type="totalRow" dxfId="32"/>
      <tableStyleElement type="firstRowStripe" dxfId="31"/>
      <tableStyleElement type="firstColumnStripe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b="37624"/>
        <a:stretch>
          <a:fillRect/>
        </a:stretch>
      </xdr:blipFill>
      <xdr:spPr>
        <a:xfrm>
          <a:off x="6650355" y="0"/>
          <a:ext cx="1150620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L214" totalsRowShown="0">
  <autoFilter ref="A9:L214" xr:uid="{00000000-0009-0000-0100-000001000000}"/>
  <tableColumns count="12">
    <tableColumn id="1" xr3:uid="{00000000-0010-0000-0000-000001000000}" name="No." dataDxfId="23" totalsRowDxfId="22"/>
    <tableColumn id="12" xr3:uid="{00000000-0010-0000-0000-00000C000000}" name="Tipo de Pago" dataDxfId="21" totalsRowDxfId="20"/>
    <tableColumn id="5" xr3:uid="{00000000-0010-0000-0000-000005000000}" name="Fecha de Documento" dataDxfId="19" totalsRowDxfId="18"/>
    <tableColumn id="4" xr3:uid="{00000000-0010-0000-0000-000004000000}" name="No. De Documento de Pago" dataDxfId="17" totalsRowDxfId="16"/>
    <tableColumn id="8" xr3:uid="{00000000-0010-0000-0000-000008000000}" name="Fecha de la Factura" dataDxfId="15" totalsRowDxfId="14"/>
    <tableColumn id="2" xr3:uid="{00000000-0010-0000-0000-000002000000}" name="Beneficiario" dataDxfId="13" totalsRowDxfId="12"/>
    <tableColumn id="7" xr3:uid="{00000000-0010-0000-0000-000007000000}" name="Concepto" dataDxfId="11" totalsRowDxfId="10"/>
    <tableColumn id="11" xr3:uid="{00000000-0010-0000-0000-00000B000000}" name="Monto Facturado DOP" dataDxfId="9" totalsRowDxfId="8"/>
    <tableColumn id="3" xr3:uid="{00000000-0010-0000-0000-000003000000}" name="Monto Pagado DOP" dataDxfId="7" totalsRowDxfId="6">
      <calculatedColumnFormula>+Tabla1[[#This Row],[Monto Facturado DOP]]</calculatedColumnFormula>
    </tableColumn>
    <tableColumn id="6" xr3:uid="{00000000-0010-0000-0000-000006000000}" name="Monto Pendiente DOP" dataDxfId="5" totalsRowDxfId="4">
      <calculatedColumnFormula>+Tabla1[[#This Row],[Monto Pagado DOP]]-Tabla1[[#This Row],[Monto Facturado DOP]]</calculatedColumnFormula>
    </tableColumn>
    <tableColumn id="9" xr3:uid="{00000000-0010-0000-0000-000009000000}" name="Estado" dataDxfId="3" totalsRowDxfId="2"/>
    <tableColumn id="10" xr3:uid="{00000000-0010-0000-0000-00000A000000}" name="Fecha estimada de Pago" dataDxfId="1" totalsRowDxfId="0">
      <calculatedColumnFormula>+Tabla1[[#This Row],[Fecha de Documento]]+15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4"/>
  <sheetViews>
    <sheetView tabSelected="1" view="pageBreakPreview" zoomScale="70" zoomScaleNormal="100" workbookViewId="0">
      <selection activeCell="K228" sqref="K228"/>
    </sheetView>
  </sheetViews>
  <sheetFormatPr baseColWidth="10" defaultColWidth="9" defaultRowHeight="15.75"/>
  <cols>
    <col min="1" max="1" width="6.7109375" style="7" customWidth="1"/>
    <col min="2" max="2" width="12.7109375" style="7" customWidth="1"/>
    <col min="3" max="3" width="24" style="7" customWidth="1"/>
    <col min="4" max="4" width="21" style="7" customWidth="1"/>
    <col min="5" max="6" width="23.42578125" style="7" customWidth="1"/>
    <col min="7" max="7" width="28" style="7" customWidth="1"/>
    <col min="8" max="8" width="20.7109375" style="8" customWidth="1"/>
    <col min="9" max="9" width="23.42578125" style="8" customWidth="1"/>
    <col min="10" max="10" width="20" style="8" customWidth="1"/>
    <col min="11" max="11" width="17.42578125" style="7" customWidth="1"/>
    <col min="12" max="12" width="23.42578125" style="9" customWidth="1"/>
    <col min="13" max="13" width="9" style="7"/>
    <col min="14" max="14" width="23.7109375" style="7" customWidth="1"/>
    <col min="15" max="15" width="23.42578125" style="7" customWidth="1"/>
    <col min="16" max="16" width="28.7109375" style="7" customWidth="1"/>
    <col min="17" max="17" width="24.42578125" style="7" customWidth="1"/>
    <col min="18" max="18" width="23.42578125" style="8" customWidth="1"/>
    <col min="19" max="19" width="11.28515625" style="7" customWidth="1"/>
    <col min="20" max="16384" width="9" style="7"/>
  </cols>
  <sheetData>
    <row r="1" spans="1:12" s="1" customFormat="1">
      <c r="A1" s="10"/>
      <c r="B1" s="10"/>
      <c r="C1" s="10"/>
      <c r="D1" s="10"/>
      <c r="E1" s="10"/>
      <c r="F1" s="10"/>
      <c r="G1" s="10"/>
      <c r="H1" s="11"/>
      <c r="I1" s="11"/>
      <c r="J1" s="11"/>
      <c r="K1" s="10"/>
      <c r="L1" s="24"/>
    </row>
    <row r="2" spans="1:12" s="1" customFormat="1">
      <c r="A2" s="10"/>
      <c r="B2" s="10"/>
      <c r="C2" s="10"/>
      <c r="D2" s="10"/>
      <c r="E2" s="10"/>
      <c r="F2" s="10"/>
      <c r="G2" s="10"/>
      <c r="H2" s="11"/>
      <c r="I2" s="11"/>
      <c r="J2" s="11"/>
      <c r="K2" s="10"/>
      <c r="L2" s="24"/>
    </row>
    <row r="3" spans="1:12" s="1" customFormat="1">
      <c r="A3" s="10"/>
      <c r="B3" s="10"/>
      <c r="C3" s="10"/>
      <c r="D3" s="10"/>
      <c r="E3" s="10"/>
      <c r="F3" s="10"/>
      <c r="G3" s="10"/>
      <c r="H3" s="11"/>
      <c r="I3" s="11"/>
      <c r="J3" s="11"/>
      <c r="K3" s="10"/>
      <c r="L3" s="24"/>
    </row>
    <row r="4" spans="1:12" s="2" customFormat="1" ht="18.75">
      <c r="A4" s="12"/>
      <c r="B4" s="12"/>
      <c r="C4" s="12"/>
      <c r="D4" s="12"/>
      <c r="E4" s="12"/>
      <c r="F4" s="12"/>
      <c r="G4" s="12"/>
      <c r="H4" s="13"/>
      <c r="I4" s="13"/>
      <c r="J4" s="13"/>
      <c r="K4" s="12"/>
      <c r="L4" s="25"/>
    </row>
    <row r="5" spans="1:12" s="2" customFormat="1" ht="18.7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s="2" customFormat="1" ht="18.75">
      <c r="A6" s="54" t="s">
        <v>753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s="2" customFormat="1" ht="18.7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s="2" customFormat="1" ht="18.75">
      <c r="A8" s="14" t="s">
        <v>754</v>
      </c>
      <c r="B8" s="14"/>
      <c r="C8" s="12"/>
      <c r="D8" s="12"/>
      <c r="E8" s="12"/>
      <c r="F8" s="12"/>
      <c r="G8" s="12"/>
      <c r="H8" s="13"/>
      <c r="I8" s="13"/>
      <c r="J8" s="13"/>
      <c r="K8" s="26" t="s">
        <v>2</v>
      </c>
      <c r="L8" s="27">
        <v>45636</v>
      </c>
    </row>
    <row r="9" spans="1:12" s="3" customFormat="1" ht="56.25">
      <c r="A9" s="15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6" t="s">
        <v>8</v>
      </c>
      <c r="G9" s="16" t="s">
        <v>9</v>
      </c>
      <c r="H9" s="17" t="s">
        <v>10</v>
      </c>
      <c r="I9" s="17" t="s">
        <v>11</v>
      </c>
      <c r="J9" s="17" t="s">
        <v>12</v>
      </c>
      <c r="K9" s="16" t="s">
        <v>13</v>
      </c>
      <c r="L9" s="28" t="s">
        <v>14</v>
      </c>
    </row>
    <row r="10" spans="1:12" s="4" customFormat="1" ht="94.5">
      <c r="A10" s="18" t="s">
        <v>15</v>
      </c>
      <c r="B10" s="19" t="s">
        <v>16</v>
      </c>
      <c r="C10" s="20">
        <v>45624</v>
      </c>
      <c r="D10" s="21" t="s">
        <v>337</v>
      </c>
      <c r="E10" s="20" t="s">
        <v>305</v>
      </c>
      <c r="F10" s="22" t="s">
        <v>52</v>
      </c>
      <c r="G10" s="22" t="s">
        <v>503</v>
      </c>
      <c r="H10" s="23">
        <v>33027.300000000003</v>
      </c>
      <c r="I10" s="23">
        <v>33027.300000000003</v>
      </c>
      <c r="J10" s="23">
        <f>+Tabla1[[#This Row],[Monto Pagado DOP]]-Tabla1[[#This Row],[Monto Facturado DOP]]</f>
        <v>0</v>
      </c>
      <c r="K10" s="22" t="s">
        <v>19</v>
      </c>
      <c r="L10" s="29">
        <f>+Tabla1[[#This Row],[Fecha de Documento]]+15</f>
        <v>45639</v>
      </c>
    </row>
    <row r="11" spans="1:12" s="4" customFormat="1" ht="173.25">
      <c r="A11" s="18" t="s">
        <v>20</v>
      </c>
      <c r="B11" s="19" t="s">
        <v>16</v>
      </c>
      <c r="C11" s="20" t="s">
        <v>320</v>
      </c>
      <c r="D11" s="21" t="s">
        <v>338</v>
      </c>
      <c r="E11" s="20" t="s">
        <v>306</v>
      </c>
      <c r="F11" s="22" t="s">
        <v>24</v>
      </c>
      <c r="G11" s="22" t="s">
        <v>504</v>
      </c>
      <c r="H11" s="23">
        <v>1885194.82</v>
      </c>
      <c r="I11" s="23">
        <v>1885194.82</v>
      </c>
      <c r="J11" s="23">
        <f>+Tabla1[[#This Row],[Monto Pagado DOP]]-Tabla1[[#This Row],[Monto Facturado DOP]]</f>
        <v>0</v>
      </c>
      <c r="K11" s="22" t="s">
        <v>19</v>
      </c>
      <c r="L11" s="29">
        <f>+Tabla1[[#This Row],[Fecha de Documento]]+15</f>
        <v>45624</v>
      </c>
    </row>
    <row r="12" spans="1:12" s="4" customFormat="1" ht="141.75">
      <c r="A12" s="18" t="s">
        <v>22</v>
      </c>
      <c r="B12" s="19" t="s">
        <v>16</v>
      </c>
      <c r="C12" s="20" t="s">
        <v>315</v>
      </c>
      <c r="D12" s="21" t="s">
        <v>339</v>
      </c>
      <c r="E12" s="20" t="s">
        <v>123</v>
      </c>
      <c r="F12" s="22" t="s">
        <v>301</v>
      </c>
      <c r="G12" s="22" t="s">
        <v>505</v>
      </c>
      <c r="H12" s="23">
        <v>193469.97</v>
      </c>
      <c r="I12" s="23">
        <v>193469.97</v>
      </c>
      <c r="J12" s="23">
        <f>+Tabla1[[#This Row],[Monto Pagado DOP]]-Tabla1[[#This Row],[Monto Facturado DOP]]</f>
        <v>0</v>
      </c>
      <c r="K12" s="22" t="s">
        <v>19</v>
      </c>
      <c r="L12" s="29">
        <f>+Tabla1[[#This Row],[Fecha de Documento]]+15</f>
        <v>45617</v>
      </c>
    </row>
    <row r="13" spans="1:12" s="4" customFormat="1" ht="110.25">
      <c r="A13" s="18" t="s">
        <v>25</v>
      </c>
      <c r="B13" s="19" t="s">
        <v>16</v>
      </c>
      <c r="C13" s="20" t="s">
        <v>315</v>
      </c>
      <c r="D13" s="21" t="s">
        <v>340</v>
      </c>
      <c r="E13" s="20" t="s">
        <v>229</v>
      </c>
      <c r="F13" s="22" t="s">
        <v>18</v>
      </c>
      <c r="G13" s="22" t="s">
        <v>506</v>
      </c>
      <c r="H13" s="23">
        <v>86238.399999999994</v>
      </c>
      <c r="I13" s="23">
        <v>86238.399999999994</v>
      </c>
      <c r="J13" s="23">
        <f>+Tabla1[[#This Row],[Monto Pagado DOP]]-Tabla1[[#This Row],[Monto Facturado DOP]]</f>
        <v>0</v>
      </c>
      <c r="K13" s="22" t="s">
        <v>19</v>
      </c>
      <c r="L13" s="29">
        <f>+Tabla1[[#This Row],[Fecha de Documento]]+15</f>
        <v>45617</v>
      </c>
    </row>
    <row r="14" spans="1:12" s="4" customFormat="1" ht="110.25">
      <c r="A14" s="18" t="s">
        <v>27</v>
      </c>
      <c r="B14" s="19" t="s">
        <v>16</v>
      </c>
      <c r="C14" s="20" t="s">
        <v>333</v>
      </c>
      <c r="D14" s="21" t="s">
        <v>341</v>
      </c>
      <c r="E14" s="20" t="s">
        <v>307</v>
      </c>
      <c r="F14" s="22" t="s">
        <v>18</v>
      </c>
      <c r="G14" s="22" t="s">
        <v>507</v>
      </c>
      <c r="H14" s="23">
        <v>86238.399999999994</v>
      </c>
      <c r="I14" s="23">
        <v>86238.399999999994</v>
      </c>
      <c r="J14" s="23">
        <f>+Tabla1[[#This Row],[Monto Pagado DOP]]-Tabla1[[#This Row],[Monto Facturado DOP]]</f>
        <v>0</v>
      </c>
      <c r="K14" s="22" t="s">
        <v>19</v>
      </c>
      <c r="L14" s="29">
        <f>+Tabla1[[#This Row],[Fecha de Documento]]+15</f>
        <v>45640</v>
      </c>
    </row>
    <row r="15" spans="1:12" s="4" customFormat="1" ht="141.75">
      <c r="A15" s="18" t="s">
        <v>29</v>
      </c>
      <c r="B15" s="19" t="s">
        <v>16</v>
      </c>
      <c r="C15" s="20" t="s">
        <v>320</v>
      </c>
      <c r="D15" s="21" t="s">
        <v>342</v>
      </c>
      <c r="E15" s="20" t="s">
        <v>111</v>
      </c>
      <c r="F15" s="22" t="s">
        <v>508</v>
      </c>
      <c r="G15" s="22" t="s">
        <v>509</v>
      </c>
      <c r="H15" s="23">
        <v>48000</v>
      </c>
      <c r="I15" s="23">
        <v>48000</v>
      </c>
      <c r="J15" s="23">
        <f>+Tabla1[[#This Row],[Monto Pagado DOP]]-Tabla1[[#This Row],[Monto Facturado DOP]]</f>
        <v>0</v>
      </c>
      <c r="K15" s="22" t="s">
        <v>19</v>
      </c>
      <c r="L15" s="29">
        <f>+Tabla1[[#This Row],[Fecha de Documento]]+15</f>
        <v>45624</v>
      </c>
    </row>
    <row r="16" spans="1:12" s="4" customFormat="1" ht="126">
      <c r="A16" s="18" t="s">
        <v>31</v>
      </c>
      <c r="B16" s="19" t="s">
        <v>16</v>
      </c>
      <c r="C16" s="20" t="s">
        <v>333</v>
      </c>
      <c r="D16" s="21" t="s">
        <v>343</v>
      </c>
      <c r="E16" s="20" t="s">
        <v>308</v>
      </c>
      <c r="F16" s="22" t="s">
        <v>510</v>
      </c>
      <c r="G16" s="22" t="s">
        <v>511</v>
      </c>
      <c r="H16" s="23">
        <v>21299</v>
      </c>
      <c r="I16" s="23">
        <v>21299</v>
      </c>
      <c r="J16" s="23">
        <f>+Tabla1[[#This Row],[Monto Pagado DOP]]-Tabla1[[#This Row],[Monto Facturado DOP]]</f>
        <v>0</v>
      </c>
      <c r="K16" s="22" t="s">
        <v>19</v>
      </c>
      <c r="L16" s="29">
        <f>+Tabla1[[#This Row],[Fecha de Documento]]+15</f>
        <v>45640</v>
      </c>
    </row>
    <row r="17" spans="1:12" s="4" customFormat="1" ht="126">
      <c r="A17" s="18" t="s">
        <v>35</v>
      </c>
      <c r="B17" s="19" t="s">
        <v>16</v>
      </c>
      <c r="C17" s="20" t="s">
        <v>332</v>
      </c>
      <c r="D17" s="21" t="s">
        <v>344</v>
      </c>
      <c r="E17" s="20" t="s">
        <v>247</v>
      </c>
      <c r="F17" s="22" t="s">
        <v>510</v>
      </c>
      <c r="G17" s="22" t="s">
        <v>512</v>
      </c>
      <c r="H17" s="23">
        <v>50445</v>
      </c>
      <c r="I17" s="23">
        <v>50445</v>
      </c>
      <c r="J17" s="23">
        <f>+Tabla1[[#This Row],[Monto Pagado DOP]]-Tabla1[[#This Row],[Monto Facturado DOP]]</f>
        <v>0</v>
      </c>
      <c r="K17" s="22" t="s">
        <v>19</v>
      </c>
      <c r="L17" s="29">
        <f>+Tabla1[[#This Row],[Fecha de Documento]]+15</f>
        <v>45639</v>
      </c>
    </row>
    <row r="18" spans="1:12" s="4" customFormat="1" ht="94.5">
      <c r="A18" s="18" t="s">
        <v>37</v>
      </c>
      <c r="B18" s="19" t="s">
        <v>16</v>
      </c>
      <c r="C18" s="20" t="s">
        <v>312</v>
      </c>
      <c r="D18" s="21" t="s">
        <v>345</v>
      </c>
      <c r="E18" s="20" t="s">
        <v>309</v>
      </c>
      <c r="F18" s="22" t="s">
        <v>114</v>
      </c>
      <c r="G18" s="22" t="s">
        <v>513</v>
      </c>
      <c r="H18" s="23">
        <v>97220.5</v>
      </c>
      <c r="I18" s="23">
        <v>97220.5</v>
      </c>
      <c r="J18" s="23">
        <f>+Tabla1[[#This Row],[Monto Pagado DOP]]-Tabla1[[#This Row],[Monto Facturado DOP]]</f>
        <v>0</v>
      </c>
      <c r="K18" s="22" t="s">
        <v>19</v>
      </c>
      <c r="L18" s="29">
        <f>+Tabla1[[#This Row],[Fecha de Documento]]+15</f>
        <v>45612</v>
      </c>
    </row>
    <row r="19" spans="1:12" s="4" customFormat="1" ht="94.5">
      <c r="A19" s="18" t="s">
        <v>38</v>
      </c>
      <c r="B19" s="19" t="s">
        <v>16</v>
      </c>
      <c r="C19" s="20" t="s">
        <v>305</v>
      </c>
      <c r="D19" s="21" t="s">
        <v>346</v>
      </c>
      <c r="E19" s="20" t="s">
        <v>310</v>
      </c>
      <c r="F19" s="22" t="s">
        <v>114</v>
      </c>
      <c r="G19" s="22" t="s">
        <v>514</v>
      </c>
      <c r="H19" s="23">
        <v>588585.5</v>
      </c>
      <c r="I19" s="23">
        <v>588585.5</v>
      </c>
      <c r="J19" s="23">
        <f>+Tabla1[[#This Row],[Monto Pagado DOP]]-Tabla1[[#This Row],[Monto Facturado DOP]]</f>
        <v>0</v>
      </c>
      <c r="K19" s="22" t="s">
        <v>19</v>
      </c>
      <c r="L19" s="29">
        <f>+Tabla1[[#This Row],[Fecha de Documento]]+15</f>
        <v>45629</v>
      </c>
    </row>
    <row r="20" spans="1:12" s="4" customFormat="1" ht="94.5">
      <c r="A20" s="18" t="s">
        <v>39</v>
      </c>
      <c r="B20" s="19" t="s">
        <v>16</v>
      </c>
      <c r="C20" s="20" t="s">
        <v>305</v>
      </c>
      <c r="D20" s="21" t="s">
        <v>347</v>
      </c>
      <c r="E20" s="20" t="s">
        <v>310</v>
      </c>
      <c r="F20" s="22" t="s">
        <v>114</v>
      </c>
      <c r="G20" s="22" t="s">
        <v>515</v>
      </c>
      <c r="H20" s="23">
        <v>1490517.15</v>
      </c>
      <c r="I20" s="23">
        <v>1490517.15</v>
      </c>
      <c r="J20" s="23">
        <f>+Tabla1[[#This Row],[Monto Pagado DOP]]-Tabla1[[#This Row],[Monto Facturado DOP]]</f>
        <v>0</v>
      </c>
      <c r="K20" s="22" t="s">
        <v>19</v>
      </c>
      <c r="L20" s="29">
        <f>+Tabla1[[#This Row],[Fecha de Documento]]+15</f>
        <v>45629</v>
      </c>
    </row>
    <row r="21" spans="1:12" s="4" customFormat="1" ht="94.5">
      <c r="A21" s="18" t="s">
        <v>42</v>
      </c>
      <c r="B21" s="19" t="s">
        <v>16</v>
      </c>
      <c r="C21" s="20" t="s">
        <v>305</v>
      </c>
      <c r="D21" s="21" t="s">
        <v>348</v>
      </c>
      <c r="E21" s="20" t="s">
        <v>310</v>
      </c>
      <c r="F21" s="22" t="s">
        <v>114</v>
      </c>
      <c r="G21" s="22" t="s">
        <v>516</v>
      </c>
      <c r="H21" s="23">
        <v>30894.5</v>
      </c>
      <c r="I21" s="23">
        <v>30894.5</v>
      </c>
      <c r="J21" s="23">
        <f>+Tabla1[[#This Row],[Monto Pagado DOP]]-Tabla1[[#This Row],[Monto Facturado DOP]]</f>
        <v>0</v>
      </c>
      <c r="K21" s="22" t="s">
        <v>19</v>
      </c>
      <c r="L21" s="29">
        <f>+Tabla1[[#This Row],[Fecha de Documento]]+15</f>
        <v>45629</v>
      </c>
    </row>
    <row r="22" spans="1:12" s="4" customFormat="1" ht="110.25">
      <c r="A22" s="18" t="s">
        <v>44</v>
      </c>
      <c r="B22" s="19" t="s">
        <v>16</v>
      </c>
      <c r="C22" s="20" t="s">
        <v>317</v>
      </c>
      <c r="D22" s="21" t="s">
        <v>349</v>
      </c>
      <c r="E22" s="20" t="s">
        <v>173</v>
      </c>
      <c r="F22" s="22" t="s">
        <v>105</v>
      </c>
      <c r="G22" s="22" t="s">
        <v>517</v>
      </c>
      <c r="H22" s="23">
        <v>185034.44</v>
      </c>
      <c r="I22" s="23">
        <v>185034.44</v>
      </c>
      <c r="J22" s="23">
        <f>+Tabla1[[#This Row],[Monto Pagado DOP]]-Tabla1[[#This Row],[Monto Facturado DOP]]</f>
        <v>0</v>
      </c>
      <c r="K22" s="22" t="s">
        <v>19</v>
      </c>
      <c r="L22" s="29">
        <f>+Tabla1[[#This Row],[Fecha de Documento]]+15</f>
        <v>45622</v>
      </c>
    </row>
    <row r="23" spans="1:12" s="4" customFormat="1" ht="141.75">
      <c r="A23" s="18" t="s">
        <v>45</v>
      </c>
      <c r="B23" s="19" t="s">
        <v>16</v>
      </c>
      <c r="C23" s="20" t="s">
        <v>307</v>
      </c>
      <c r="D23" s="21" t="s">
        <v>350</v>
      </c>
      <c r="E23" s="20" t="s">
        <v>311</v>
      </c>
      <c r="F23" s="22" t="s">
        <v>300</v>
      </c>
      <c r="G23" s="22" t="s">
        <v>518</v>
      </c>
      <c r="H23" s="23">
        <v>58341.09</v>
      </c>
      <c r="I23" s="23">
        <v>58341.09</v>
      </c>
      <c r="J23" s="23">
        <f>+Tabla1[[#This Row],[Monto Pagado DOP]]-Tabla1[[#This Row],[Monto Facturado DOP]]</f>
        <v>0</v>
      </c>
      <c r="K23" s="22" t="s">
        <v>19</v>
      </c>
      <c r="L23" s="29">
        <f>+Tabla1[[#This Row],[Fecha de Documento]]+15</f>
        <v>45637</v>
      </c>
    </row>
    <row r="24" spans="1:12" s="4" customFormat="1" ht="157.5">
      <c r="A24" s="18" t="s">
        <v>46</v>
      </c>
      <c r="B24" s="19" t="s">
        <v>16</v>
      </c>
      <c r="C24" s="20" t="s">
        <v>305</v>
      </c>
      <c r="D24" s="21" t="s">
        <v>351</v>
      </c>
      <c r="E24" s="20" t="s">
        <v>254</v>
      </c>
      <c r="F24" s="22" t="s">
        <v>34</v>
      </c>
      <c r="G24" s="22" t="s">
        <v>519</v>
      </c>
      <c r="H24" s="23">
        <v>19863.55</v>
      </c>
      <c r="I24" s="23">
        <v>19863.55</v>
      </c>
      <c r="J24" s="23">
        <f>+Tabla1[[#This Row],[Monto Pagado DOP]]-Tabla1[[#This Row],[Monto Facturado DOP]]</f>
        <v>0</v>
      </c>
      <c r="K24" s="22" t="s">
        <v>19</v>
      </c>
      <c r="L24" s="29">
        <f>+Tabla1[[#This Row],[Fecha de Documento]]+15</f>
        <v>45629</v>
      </c>
    </row>
    <row r="25" spans="1:12" s="4" customFormat="1" ht="141.75">
      <c r="A25" s="18" t="s">
        <v>48</v>
      </c>
      <c r="B25" s="19" t="s">
        <v>16</v>
      </c>
      <c r="C25" s="20" t="s">
        <v>331</v>
      </c>
      <c r="D25" s="21" t="s">
        <v>352</v>
      </c>
      <c r="E25" s="20" t="s">
        <v>312</v>
      </c>
      <c r="F25" s="22" t="s">
        <v>520</v>
      </c>
      <c r="G25" s="22" t="s">
        <v>521</v>
      </c>
      <c r="H25" s="23">
        <v>70800</v>
      </c>
      <c r="I25" s="23">
        <v>70800</v>
      </c>
      <c r="J25" s="23">
        <f>+Tabla1[[#This Row],[Monto Pagado DOP]]-Tabla1[[#This Row],[Monto Facturado DOP]]</f>
        <v>0</v>
      </c>
      <c r="K25" s="22" t="s">
        <v>19</v>
      </c>
      <c r="L25" s="29">
        <f>+Tabla1[[#This Row],[Fecha de Documento]]+15</f>
        <v>45632</v>
      </c>
    </row>
    <row r="26" spans="1:12" s="4" customFormat="1" ht="141.75">
      <c r="A26" s="18" t="s">
        <v>49</v>
      </c>
      <c r="B26" s="19" t="s">
        <v>16</v>
      </c>
      <c r="C26" s="20" t="s">
        <v>331</v>
      </c>
      <c r="D26" s="21" t="s">
        <v>352</v>
      </c>
      <c r="E26" s="20" t="s">
        <v>313</v>
      </c>
      <c r="F26" s="22" t="s">
        <v>520</v>
      </c>
      <c r="G26" s="22" t="s">
        <v>521</v>
      </c>
      <c r="H26" s="23">
        <v>70800</v>
      </c>
      <c r="I26" s="23">
        <v>70800</v>
      </c>
      <c r="J26" s="23">
        <f>+Tabla1[[#This Row],[Monto Pagado DOP]]-Tabla1[[#This Row],[Monto Facturado DOP]]</f>
        <v>0</v>
      </c>
      <c r="K26" s="22" t="s">
        <v>19</v>
      </c>
      <c r="L26" s="29">
        <f>+Tabla1[[#This Row],[Fecha de Documento]]+15</f>
        <v>45632</v>
      </c>
    </row>
    <row r="27" spans="1:12" s="4" customFormat="1" ht="173.25">
      <c r="A27" s="18" t="s">
        <v>50</v>
      </c>
      <c r="B27" s="19" t="s">
        <v>16</v>
      </c>
      <c r="C27" s="20" t="s">
        <v>333</v>
      </c>
      <c r="D27" s="21" t="s">
        <v>353</v>
      </c>
      <c r="E27" s="20" t="s">
        <v>254</v>
      </c>
      <c r="F27" s="22" t="s">
        <v>522</v>
      </c>
      <c r="G27" s="22" t="s">
        <v>523</v>
      </c>
      <c r="H27" s="23">
        <v>503009.32</v>
      </c>
      <c r="I27" s="23">
        <v>503009.32</v>
      </c>
      <c r="J27" s="23">
        <f>+Tabla1[[#This Row],[Monto Pagado DOP]]-Tabla1[[#This Row],[Monto Facturado DOP]]</f>
        <v>0</v>
      </c>
      <c r="K27" s="22" t="s">
        <v>19</v>
      </c>
      <c r="L27" s="29">
        <f>+Tabla1[[#This Row],[Fecha de Documento]]+15</f>
        <v>45640</v>
      </c>
    </row>
    <row r="28" spans="1:12" s="4" customFormat="1" ht="126">
      <c r="A28" s="18" t="s">
        <v>53</v>
      </c>
      <c r="B28" s="19" t="s">
        <v>16</v>
      </c>
      <c r="C28" s="20" t="s">
        <v>318</v>
      </c>
      <c r="D28" s="21" t="s">
        <v>354</v>
      </c>
      <c r="E28" s="20" t="s">
        <v>51</v>
      </c>
      <c r="F28" s="22" t="s">
        <v>65</v>
      </c>
      <c r="G28" s="22" t="s">
        <v>524</v>
      </c>
      <c r="H28" s="23">
        <v>13800</v>
      </c>
      <c r="I28" s="23">
        <v>13800</v>
      </c>
      <c r="J28" s="23">
        <f>+Tabla1[[#This Row],[Monto Pagado DOP]]-Tabla1[[#This Row],[Monto Facturado DOP]]</f>
        <v>0</v>
      </c>
      <c r="K28" s="22" t="s">
        <v>19</v>
      </c>
      <c r="L28" s="29">
        <f>+Tabla1[[#This Row],[Fecha de Documento]]+15</f>
        <v>45631</v>
      </c>
    </row>
    <row r="29" spans="1:12" s="4" customFormat="1" ht="126">
      <c r="A29" s="18" t="s">
        <v>54</v>
      </c>
      <c r="B29" s="19" t="s">
        <v>16</v>
      </c>
      <c r="C29" s="20" t="s">
        <v>318</v>
      </c>
      <c r="D29" s="21" t="s">
        <v>354</v>
      </c>
      <c r="E29" s="20" t="s">
        <v>189</v>
      </c>
      <c r="F29" s="22" t="s">
        <v>65</v>
      </c>
      <c r="G29" s="22" t="s">
        <v>524</v>
      </c>
      <c r="H29" s="23">
        <v>19440</v>
      </c>
      <c r="I29" s="23">
        <v>19440</v>
      </c>
      <c r="J29" s="23">
        <f>+Tabla1[[#This Row],[Monto Pagado DOP]]-Tabla1[[#This Row],[Monto Facturado DOP]]</f>
        <v>0</v>
      </c>
      <c r="K29" s="22" t="s">
        <v>19</v>
      </c>
      <c r="L29" s="29">
        <f>+Tabla1[[#This Row],[Fecha de Documento]]+15</f>
        <v>45631</v>
      </c>
    </row>
    <row r="30" spans="1:12" s="4" customFormat="1" ht="126">
      <c r="A30" s="18" t="s">
        <v>56</v>
      </c>
      <c r="B30" s="19" t="s">
        <v>16</v>
      </c>
      <c r="C30" s="20" t="s">
        <v>318</v>
      </c>
      <c r="D30" s="21" t="s">
        <v>354</v>
      </c>
      <c r="E30" s="20" t="s">
        <v>194</v>
      </c>
      <c r="F30" s="22" t="s">
        <v>65</v>
      </c>
      <c r="G30" s="22" t="s">
        <v>524</v>
      </c>
      <c r="H30" s="23">
        <v>4050</v>
      </c>
      <c r="I30" s="23">
        <v>4050</v>
      </c>
      <c r="J30" s="23">
        <f>+Tabla1[[#This Row],[Monto Pagado DOP]]-Tabla1[[#This Row],[Monto Facturado DOP]]</f>
        <v>0</v>
      </c>
      <c r="K30" s="22" t="s">
        <v>19</v>
      </c>
      <c r="L30" s="29">
        <f>+Tabla1[[#This Row],[Fecha de Documento]]+15</f>
        <v>45631</v>
      </c>
    </row>
    <row r="31" spans="1:12" s="4" customFormat="1" ht="110.25">
      <c r="A31" s="18" t="s">
        <v>57</v>
      </c>
      <c r="B31" s="19" t="s">
        <v>16</v>
      </c>
      <c r="C31" s="20" t="s">
        <v>320</v>
      </c>
      <c r="D31" s="21" t="s">
        <v>355</v>
      </c>
      <c r="E31" s="20" t="s">
        <v>189</v>
      </c>
      <c r="F31" s="22" t="s">
        <v>65</v>
      </c>
      <c r="G31" s="22" t="s">
        <v>525</v>
      </c>
      <c r="H31" s="23">
        <v>1920</v>
      </c>
      <c r="I31" s="23">
        <v>1920</v>
      </c>
      <c r="J31" s="23">
        <f>+Tabla1[[#This Row],[Monto Pagado DOP]]-Tabla1[[#This Row],[Monto Facturado DOP]]</f>
        <v>0</v>
      </c>
      <c r="K31" s="22" t="s">
        <v>19</v>
      </c>
      <c r="L31" s="29">
        <f>+Tabla1[[#This Row],[Fecha de Documento]]+15</f>
        <v>45624</v>
      </c>
    </row>
    <row r="32" spans="1:12" s="4" customFormat="1" ht="110.25">
      <c r="A32" s="18" t="s">
        <v>58</v>
      </c>
      <c r="B32" s="19" t="s">
        <v>16</v>
      </c>
      <c r="C32" s="20" t="s">
        <v>320</v>
      </c>
      <c r="D32" s="21" t="s">
        <v>355</v>
      </c>
      <c r="E32" s="20" t="s">
        <v>312</v>
      </c>
      <c r="F32" s="22" t="s">
        <v>65</v>
      </c>
      <c r="G32" s="22" t="s">
        <v>525</v>
      </c>
      <c r="H32" s="23">
        <v>1800</v>
      </c>
      <c r="I32" s="23">
        <v>1800</v>
      </c>
      <c r="J32" s="23">
        <f>+Tabla1[[#This Row],[Monto Pagado DOP]]-Tabla1[[#This Row],[Monto Facturado DOP]]</f>
        <v>0</v>
      </c>
      <c r="K32" s="22" t="s">
        <v>19</v>
      </c>
      <c r="L32" s="29">
        <f>+Tabla1[[#This Row],[Fecha de Documento]]+15</f>
        <v>45624</v>
      </c>
    </row>
    <row r="33" spans="1:12" s="4" customFormat="1" ht="110.25">
      <c r="A33" s="18" t="s">
        <v>61</v>
      </c>
      <c r="B33" s="19" t="s">
        <v>16</v>
      </c>
      <c r="C33" s="20" t="s">
        <v>311</v>
      </c>
      <c r="D33" s="21" t="s">
        <v>356</v>
      </c>
      <c r="E33" s="20" t="s">
        <v>51</v>
      </c>
      <c r="F33" s="22" t="s">
        <v>65</v>
      </c>
      <c r="G33" s="22" t="s">
        <v>526</v>
      </c>
      <c r="H33" s="23">
        <v>6600</v>
      </c>
      <c r="I33" s="23">
        <v>6600</v>
      </c>
      <c r="J33" s="23">
        <f>+Tabla1[[#This Row],[Monto Pagado DOP]]-Tabla1[[#This Row],[Monto Facturado DOP]]</f>
        <v>0</v>
      </c>
      <c r="K33" s="22" t="s">
        <v>19</v>
      </c>
      <c r="L33" s="29">
        <f>+Tabla1[[#This Row],[Fecha de Documento]]+15</f>
        <v>45623</v>
      </c>
    </row>
    <row r="34" spans="1:12" s="4" customFormat="1" ht="110.25">
      <c r="A34" s="18" t="s">
        <v>62</v>
      </c>
      <c r="B34" s="19" t="s">
        <v>16</v>
      </c>
      <c r="C34" s="20" t="s">
        <v>311</v>
      </c>
      <c r="D34" s="21" t="s">
        <v>356</v>
      </c>
      <c r="E34" s="20" t="s">
        <v>194</v>
      </c>
      <c r="F34" s="22" t="s">
        <v>65</v>
      </c>
      <c r="G34" s="22" t="s">
        <v>526</v>
      </c>
      <c r="H34" s="23">
        <v>51625</v>
      </c>
      <c r="I34" s="23">
        <v>51625</v>
      </c>
      <c r="J34" s="23">
        <f>+Tabla1[[#This Row],[Monto Pagado DOP]]-Tabla1[[#This Row],[Monto Facturado DOP]]</f>
        <v>0</v>
      </c>
      <c r="K34" s="22" t="s">
        <v>19</v>
      </c>
      <c r="L34" s="29">
        <f>+Tabla1[[#This Row],[Fecha de Documento]]+15</f>
        <v>45623</v>
      </c>
    </row>
    <row r="35" spans="1:12" s="4" customFormat="1" ht="110.25">
      <c r="A35" s="18" t="s">
        <v>64</v>
      </c>
      <c r="B35" s="19" t="s">
        <v>16</v>
      </c>
      <c r="C35" s="20" t="s">
        <v>311</v>
      </c>
      <c r="D35" s="21" t="s">
        <v>356</v>
      </c>
      <c r="E35" s="20" t="s">
        <v>216</v>
      </c>
      <c r="F35" s="22" t="s">
        <v>65</v>
      </c>
      <c r="G35" s="22" t="s">
        <v>526</v>
      </c>
      <c r="H35" s="23">
        <v>9300</v>
      </c>
      <c r="I35" s="23">
        <v>9300</v>
      </c>
      <c r="J35" s="23">
        <f>+Tabla1[[#This Row],[Monto Pagado DOP]]-Tabla1[[#This Row],[Monto Facturado DOP]]</f>
        <v>0</v>
      </c>
      <c r="K35" s="22" t="s">
        <v>19</v>
      </c>
      <c r="L35" s="29">
        <f>+Tabla1[[#This Row],[Fecha de Documento]]+15</f>
        <v>45623</v>
      </c>
    </row>
    <row r="36" spans="1:12" s="4" customFormat="1" ht="110.25">
      <c r="A36" s="18" t="s">
        <v>66</v>
      </c>
      <c r="B36" s="19" t="s">
        <v>16</v>
      </c>
      <c r="C36" s="20" t="s">
        <v>311</v>
      </c>
      <c r="D36" s="21" t="s">
        <v>356</v>
      </c>
      <c r="E36" s="20" t="s">
        <v>312</v>
      </c>
      <c r="F36" s="22" t="s">
        <v>65</v>
      </c>
      <c r="G36" s="22" t="s">
        <v>526</v>
      </c>
      <c r="H36" s="23">
        <v>3600</v>
      </c>
      <c r="I36" s="23">
        <v>3600</v>
      </c>
      <c r="J36" s="23">
        <f>+Tabla1[[#This Row],[Monto Pagado DOP]]-Tabla1[[#This Row],[Monto Facturado DOP]]</f>
        <v>0</v>
      </c>
      <c r="K36" s="22" t="s">
        <v>19</v>
      </c>
      <c r="L36" s="29">
        <f>+Tabla1[[#This Row],[Fecha de Documento]]+15</f>
        <v>45623</v>
      </c>
    </row>
    <row r="37" spans="1:12" s="4" customFormat="1" ht="94.5">
      <c r="A37" s="18" t="s">
        <v>67</v>
      </c>
      <c r="B37" s="19" t="s">
        <v>16</v>
      </c>
      <c r="C37" s="20" t="s">
        <v>305</v>
      </c>
      <c r="D37" s="21" t="s">
        <v>357</v>
      </c>
      <c r="E37" s="20" t="s">
        <v>165</v>
      </c>
      <c r="F37" s="22" t="s">
        <v>527</v>
      </c>
      <c r="G37" s="22" t="s">
        <v>528</v>
      </c>
      <c r="H37" s="23">
        <v>144675</v>
      </c>
      <c r="I37" s="23">
        <v>144675</v>
      </c>
      <c r="J37" s="23">
        <f>+Tabla1[[#This Row],[Monto Pagado DOP]]-Tabla1[[#This Row],[Monto Facturado DOP]]</f>
        <v>0</v>
      </c>
      <c r="K37" s="22" t="s">
        <v>19</v>
      </c>
      <c r="L37" s="29">
        <f>+Tabla1[[#This Row],[Fecha de Documento]]+15</f>
        <v>45629</v>
      </c>
    </row>
    <row r="38" spans="1:12" s="4" customFormat="1" ht="126">
      <c r="A38" s="18" t="s">
        <v>68</v>
      </c>
      <c r="B38" s="19" t="s">
        <v>16</v>
      </c>
      <c r="C38" s="20" t="s">
        <v>334</v>
      </c>
      <c r="D38" s="21" t="s">
        <v>358</v>
      </c>
      <c r="E38" s="20" t="s">
        <v>314</v>
      </c>
      <c r="F38" s="22" t="s">
        <v>88</v>
      </c>
      <c r="G38" s="22" t="s">
        <v>529</v>
      </c>
      <c r="H38" s="23">
        <v>23002.16</v>
      </c>
      <c r="I38" s="23">
        <v>23002.16</v>
      </c>
      <c r="J38" s="23">
        <f>+Tabla1[[#This Row],[Monto Pagado DOP]]-Tabla1[[#This Row],[Monto Facturado DOP]]</f>
        <v>0</v>
      </c>
      <c r="K38" s="22" t="s">
        <v>19</v>
      </c>
      <c r="L38" s="29">
        <f>+Tabla1[[#This Row],[Fecha de Documento]]+15</f>
        <v>45633</v>
      </c>
    </row>
    <row r="39" spans="1:12" s="4" customFormat="1" ht="141.75">
      <c r="A39" s="18" t="s">
        <v>70</v>
      </c>
      <c r="B39" s="19" t="s">
        <v>16</v>
      </c>
      <c r="C39" s="20" t="s">
        <v>320</v>
      </c>
      <c r="D39" s="21" t="s">
        <v>359</v>
      </c>
      <c r="E39" s="20" t="s">
        <v>312</v>
      </c>
      <c r="F39" s="22" t="s">
        <v>75</v>
      </c>
      <c r="G39" s="22" t="s">
        <v>530</v>
      </c>
      <c r="H39" s="23">
        <v>179000.79</v>
      </c>
      <c r="I39" s="23">
        <v>179000.79</v>
      </c>
      <c r="J39" s="23">
        <f>+Tabla1[[#This Row],[Monto Pagado DOP]]-Tabla1[[#This Row],[Monto Facturado DOP]]</f>
        <v>0</v>
      </c>
      <c r="K39" s="22" t="s">
        <v>19</v>
      </c>
      <c r="L39" s="29">
        <f>+Tabla1[[#This Row],[Fecha de Documento]]+15</f>
        <v>45624</v>
      </c>
    </row>
    <row r="40" spans="1:12" s="4" customFormat="1" ht="126">
      <c r="A40" s="18" t="s">
        <v>71</v>
      </c>
      <c r="B40" s="19" t="s">
        <v>16</v>
      </c>
      <c r="C40" s="20" t="s">
        <v>335</v>
      </c>
      <c r="D40" s="21" t="s">
        <v>360</v>
      </c>
      <c r="E40" s="20" t="s">
        <v>315</v>
      </c>
      <c r="F40" s="22" t="s">
        <v>136</v>
      </c>
      <c r="G40" s="22" t="s">
        <v>531</v>
      </c>
      <c r="H40" s="23">
        <v>105310.8</v>
      </c>
      <c r="I40" s="23">
        <v>105310.8</v>
      </c>
      <c r="J40" s="23">
        <f>+Tabla1[[#This Row],[Monto Pagado DOP]]-Tabla1[[#This Row],[Monto Facturado DOP]]</f>
        <v>0</v>
      </c>
      <c r="K40" s="22" t="s">
        <v>19</v>
      </c>
      <c r="L40" s="29">
        <f>+Tabla1[[#This Row],[Fecha de Documento]]+15</f>
        <v>45630</v>
      </c>
    </row>
    <row r="41" spans="1:12" s="4" customFormat="1" ht="126">
      <c r="A41" s="18" t="s">
        <v>72</v>
      </c>
      <c r="B41" s="19" t="s">
        <v>16</v>
      </c>
      <c r="C41" s="20" t="s">
        <v>318</v>
      </c>
      <c r="D41" s="21" t="s">
        <v>361</v>
      </c>
      <c r="E41" s="20" t="s">
        <v>311</v>
      </c>
      <c r="F41" s="22" t="s">
        <v>131</v>
      </c>
      <c r="G41" s="22" t="s">
        <v>532</v>
      </c>
      <c r="H41" s="23">
        <v>26900</v>
      </c>
      <c r="I41" s="23">
        <v>26900</v>
      </c>
      <c r="J41" s="23">
        <f>+Tabla1[[#This Row],[Monto Pagado DOP]]-Tabla1[[#This Row],[Monto Facturado DOP]]</f>
        <v>0</v>
      </c>
      <c r="K41" s="22" t="s">
        <v>19</v>
      </c>
      <c r="L41" s="29">
        <f>+Tabla1[[#This Row],[Fecha de Documento]]+15</f>
        <v>45631</v>
      </c>
    </row>
    <row r="42" spans="1:12" s="4" customFormat="1" ht="157.5">
      <c r="A42" s="18" t="s">
        <v>74</v>
      </c>
      <c r="B42" s="19" t="s">
        <v>16</v>
      </c>
      <c r="C42" s="20" t="s">
        <v>319</v>
      </c>
      <c r="D42" s="21" t="s">
        <v>362</v>
      </c>
      <c r="E42" s="20" t="s">
        <v>312</v>
      </c>
      <c r="F42" s="22" t="s">
        <v>131</v>
      </c>
      <c r="G42" s="22" t="s">
        <v>533</v>
      </c>
      <c r="H42" s="23">
        <v>164700</v>
      </c>
      <c r="I42" s="23">
        <v>164700</v>
      </c>
      <c r="J42" s="23">
        <f>+Tabla1[[#This Row],[Monto Pagado DOP]]-Tabla1[[#This Row],[Monto Facturado DOP]]</f>
        <v>0</v>
      </c>
      <c r="K42" s="22" t="s">
        <v>19</v>
      </c>
      <c r="L42" s="29">
        <f>+Tabla1[[#This Row],[Fecha de Documento]]+15</f>
        <v>45626</v>
      </c>
    </row>
    <row r="43" spans="1:12" s="4" customFormat="1" ht="126">
      <c r="A43" s="18" t="s">
        <v>76</v>
      </c>
      <c r="B43" s="19" t="s">
        <v>16</v>
      </c>
      <c r="C43" s="20" t="s">
        <v>314</v>
      </c>
      <c r="D43" s="21" t="s">
        <v>363</v>
      </c>
      <c r="E43" s="20" t="s">
        <v>134</v>
      </c>
      <c r="F43" s="22" t="s">
        <v>534</v>
      </c>
      <c r="G43" s="22" t="s">
        <v>535</v>
      </c>
      <c r="H43" s="23">
        <v>1496278.08</v>
      </c>
      <c r="I43" s="23">
        <v>1496278.08</v>
      </c>
      <c r="J43" s="23">
        <f>+Tabla1[[#This Row],[Monto Pagado DOP]]-Tabla1[[#This Row],[Monto Facturado DOP]]</f>
        <v>0</v>
      </c>
      <c r="K43" s="22" t="s">
        <v>19</v>
      </c>
      <c r="L43" s="29">
        <f>+Tabla1[[#This Row],[Fecha de Documento]]+15</f>
        <v>45616</v>
      </c>
    </row>
    <row r="44" spans="1:12" s="4" customFormat="1" ht="141.75">
      <c r="A44" s="18" t="s">
        <v>77</v>
      </c>
      <c r="B44" s="19" t="s">
        <v>16</v>
      </c>
      <c r="C44" s="20" t="s">
        <v>320</v>
      </c>
      <c r="D44" s="21" t="s">
        <v>364</v>
      </c>
      <c r="E44" s="20" t="s">
        <v>189</v>
      </c>
      <c r="F44" s="22" t="s">
        <v>119</v>
      </c>
      <c r="G44" s="22" t="s">
        <v>536</v>
      </c>
      <c r="H44" s="23">
        <v>26963</v>
      </c>
      <c r="I44" s="23">
        <v>26963</v>
      </c>
      <c r="J44" s="23">
        <f>+Tabla1[[#This Row],[Monto Pagado DOP]]-Tabla1[[#This Row],[Monto Facturado DOP]]</f>
        <v>0</v>
      </c>
      <c r="K44" s="22" t="s">
        <v>19</v>
      </c>
      <c r="L44" s="29">
        <f>+Tabla1[[#This Row],[Fecha de Documento]]+15</f>
        <v>45624</v>
      </c>
    </row>
    <row r="45" spans="1:12" s="4" customFormat="1" ht="110.25">
      <c r="A45" s="18" t="s">
        <v>78</v>
      </c>
      <c r="B45" s="19" t="s">
        <v>16</v>
      </c>
      <c r="C45" s="20" t="s">
        <v>331</v>
      </c>
      <c r="D45" s="21" t="s">
        <v>365</v>
      </c>
      <c r="E45" s="20" t="s">
        <v>314</v>
      </c>
      <c r="F45" s="22" t="s">
        <v>537</v>
      </c>
      <c r="G45" s="22" t="s">
        <v>538</v>
      </c>
      <c r="H45" s="23">
        <v>11363.4</v>
      </c>
      <c r="I45" s="23">
        <v>11363.4</v>
      </c>
      <c r="J45" s="23">
        <f>+Tabla1[[#This Row],[Monto Pagado DOP]]-Tabla1[[#This Row],[Monto Facturado DOP]]</f>
        <v>0</v>
      </c>
      <c r="K45" s="22" t="s">
        <v>19</v>
      </c>
      <c r="L45" s="29">
        <f>+Tabla1[[#This Row],[Fecha de Documento]]+15</f>
        <v>45632</v>
      </c>
    </row>
    <row r="46" spans="1:12" s="4" customFormat="1" ht="110.25">
      <c r="A46" s="18" t="s">
        <v>80</v>
      </c>
      <c r="B46" s="19" t="s">
        <v>16</v>
      </c>
      <c r="C46" s="20" t="s">
        <v>336</v>
      </c>
      <c r="D46" s="21" t="s">
        <v>366</v>
      </c>
      <c r="E46" s="20" t="s">
        <v>312</v>
      </c>
      <c r="F46" s="22" t="s">
        <v>81</v>
      </c>
      <c r="G46" s="22" t="s">
        <v>539</v>
      </c>
      <c r="H46" s="23">
        <v>634915.68000000005</v>
      </c>
      <c r="I46" s="23">
        <v>634915.68000000005</v>
      </c>
      <c r="J46" s="23">
        <f>+Tabla1[[#This Row],[Monto Pagado DOP]]-Tabla1[[#This Row],[Monto Facturado DOP]]</f>
        <v>0</v>
      </c>
      <c r="K46" s="22" t="s">
        <v>19</v>
      </c>
      <c r="L46" s="29">
        <f>+Tabla1[[#This Row],[Fecha de Documento]]+15</f>
        <v>45638</v>
      </c>
    </row>
    <row r="47" spans="1:12" s="4" customFormat="1" ht="94.5">
      <c r="A47" s="18" t="s">
        <v>82</v>
      </c>
      <c r="B47" s="19" t="s">
        <v>16</v>
      </c>
      <c r="C47" s="20" t="s">
        <v>330</v>
      </c>
      <c r="D47" s="21" t="s">
        <v>367</v>
      </c>
      <c r="E47" s="20" t="s">
        <v>316</v>
      </c>
      <c r="F47" s="22" t="s">
        <v>157</v>
      </c>
      <c r="G47" s="22" t="s">
        <v>540</v>
      </c>
      <c r="H47" s="23">
        <v>17615.689999999999</v>
      </c>
      <c r="I47" s="23">
        <v>17615.689999999999</v>
      </c>
      <c r="J47" s="23">
        <f>+Tabla1[[#This Row],[Monto Pagado DOP]]-Tabla1[[#This Row],[Monto Facturado DOP]]</f>
        <v>0</v>
      </c>
      <c r="K47" s="22" t="s">
        <v>19</v>
      </c>
      <c r="L47" s="29">
        <f>+Tabla1[[#This Row],[Fecha de Documento]]+15</f>
        <v>45625</v>
      </c>
    </row>
    <row r="48" spans="1:12" s="4" customFormat="1" ht="126">
      <c r="A48" s="18" t="s">
        <v>84</v>
      </c>
      <c r="B48" s="19" t="s">
        <v>16</v>
      </c>
      <c r="C48" s="20" t="s">
        <v>321</v>
      </c>
      <c r="D48" s="21" t="s">
        <v>368</v>
      </c>
      <c r="E48" s="20" t="s">
        <v>317</v>
      </c>
      <c r="F48" s="22" t="s">
        <v>157</v>
      </c>
      <c r="G48" s="22" t="s">
        <v>541</v>
      </c>
      <c r="H48" s="23">
        <v>160044.06</v>
      </c>
      <c r="I48" s="23">
        <v>160044.06</v>
      </c>
      <c r="J48" s="23">
        <f>+Tabla1[[#This Row],[Monto Pagado DOP]]-Tabla1[[#This Row],[Monto Facturado DOP]]</f>
        <v>0</v>
      </c>
      <c r="K48" s="22" t="s">
        <v>19</v>
      </c>
      <c r="L48" s="29">
        <f>+Tabla1[[#This Row],[Fecha de Documento]]+15</f>
        <v>45636</v>
      </c>
    </row>
    <row r="49" spans="1:12" s="4" customFormat="1" ht="141.75">
      <c r="A49" s="18" t="s">
        <v>85</v>
      </c>
      <c r="B49" s="19" t="s">
        <v>16</v>
      </c>
      <c r="C49" s="20" t="s">
        <v>331</v>
      </c>
      <c r="D49" s="21" t="s">
        <v>369</v>
      </c>
      <c r="E49" s="20" t="s">
        <v>312</v>
      </c>
      <c r="F49" s="22" t="s">
        <v>542</v>
      </c>
      <c r="G49" s="22" t="s">
        <v>543</v>
      </c>
      <c r="H49" s="23">
        <v>1047447.32</v>
      </c>
      <c r="I49" s="23">
        <v>1047447.32</v>
      </c>
      <c r="J49" s="23">
        <f>+Tabla1[[#This Row],[Monto Pagado DOP]]-Tabla1[[#This Row],[Monto Facturado DOP]]</f>
        <v>0</v>
      </c>
      <c r="K49" s="22" t="s">
        <v>19</v>
      </c>
      <c r="L49" s="29">
        <f>+Tabla1[[#This Row],[Fecha de Documento]]+15</f>
        <v>45632</v>
      </c>
    </row>
    <row r="50" spans="1:12" s="4" customFormat="1" ht="110.25">
      <c r="A50" s="18" t="s">
        <v>86</v>
      </c>
      <c r="B50" s="19" t="s">
        <v>16</v>
      </c>
      <c r="C50" s="20" t="s">
        <v>333</v>
      </c>
      <c r="D50" s="21" t="s">
        <v>370</v>
      </c>
      <c r="E50" s="20" t="s">
        <v>318</v>
      </c>
      <c r="F50" s="22" t="s">
        <v>542</v>
      </c>
      <c r="G50" s="22" t="s">
        <v>544</v>
      </c>
      <c r="H50" s="23">
        <v>309631.46999999997</v>
      </c>
      <c r="I50" s="23">
        <v>309631.46999999997</v>
      </c>
      <c r="J50" s="23">
        <f>+Tabla1[[#This Row],[Monto Pagado DOP]]-Tabla1[[#This Row],[Monto Facturado DOP]]</f>
        <v>0</v>
      </c>
      <c r="K50" s="22" t="s">
        <v>19</v>
      </c>
      <c r="L50" s="29">
        <f>+Tabla1[[#This Row],[Fecha de Documento]]+15</f>
        <v>45640</v>
      </c>
    </row>
    <row r="51" spans="1:12" s="4" customFormat="1" ht="110.25">
      <c r="A51" s="18" t="s">
        <v>87</v>
      </c>
      <c r="B51" s="19" t="s">
        <v>16</v>
      </c>
      <c r="C51" s="20" t="s">
        <v>318</v>
      </c>
      <c r="D51" s="21" t="s">
        <v>371</v>
      </c>
      <c r="E51" s="20" t="s">
        <v>312</v>
      </c>
      <c r="F51" s="22" t="s">
        <v>545</v>
      </c>
      <c r="G51" s="22" t="s">
        <v>546</v>
      </c>
      <c r="H51" s="23">
        <v>636639.5</v>
      </c>
      <c r="I51" s="23">
        <v>636639.5</v>
      </c>
      <c r="J51" s="23">
        <f>+Tabla1[[#This Row],[Monto Pagado DOP]]-Tabla1[[#This Row],[Monto Facturado DOP]]</f>
        <v>0</v>
      </c>
      <c r="K51" s="22" t="s">
        <v>19</v>
      </c>
      <c r="L51" s="29">
        <f>+Tabla1[[#This Row],[Fecha de Documento]]+15</f>
        <v>45631</v>
      </c>
    </row>
    <row r="52" spans="1:12" s="4" customFormat="1" ht="126">
      <c r="A52" s="18" t="s">
        <v>89</v>
      </c>
      <c r="B52" s="19" t="s">
        <v>16</v>
      </c>
      <c r="C52" s="20" t="s">
        <v>311</v>
      </c>
      <c r="D52" s="21" t="s">
        <v>372</v>
      </c>
      <c r="E52" s="20" t="s">
        <v>314</v>
      </c>
      <c r="F52" s="22" t="s">
        <v>109</v>
      </c>
      <c r="G52" s="22" t="s">
        <v>547</v>
      </c>
      <c r="H52" s="23">
        <v>194500</v>
      </c>
      <c r="I52" s="23">
        <v>194500</v>
      </c>
      <c r="J52" s="23">
        <f>+Tabla1[[#This Row],[Monto Pagado DOP]]-Tabla1[[#This Row],[Monto Facturado DOP]]</f>
        <v>0</v>
      </c>
      <c r="K52" s="22" t="s">
        <v>19</v>
      </c>
      <c r="L52" s="29">
        <f>+Tabla1[[#This Row],[Fecha de Documento]]+15</f>
        <v>45623</v>
      </c>
    </row>
    <row r="53" spans="1:12" s="4" customFormat="1" ht="126">
      <c r="A53" s="18" t="s">
        <v>90</v>
      </c>
      <c r="B53" s="19" t="s">
        <v>16</v>
      </c>
      <c r="C53" s="20" t="s">
        <v>307</v>
      </c>
      <c r="D53" s="21" t="s">
        <v>373</v>
      </c>
      <c r="E53" s="20" t="s">
        <v>318</v>
      </c>
      <c r="F53" s="22" t="s">
        <v>109</v>
      </c>
      <c r="G53" s="22" t="s">
        <v>548</v>
      </c>
      <c r="H53" s="23">
        <v>55400</v>
      </c>
      <c r="I53" s="23">
        <v>55400</v>
      </c>
      <c r="J53" s="23">
        <f>+Tabla1[[#This Row],[Monto Pagado DOP]]-Tabla1[[#This Row],[Monto Facturado DOP]]</f>
        <v>0</v>
      </c>
      <c r="K53" s="22" t="s">
        <v>19</v>
      </c>
      <c r="L53" s="29">
        <f>+Tabla1[[#This Row],[Fecha de Documento]]+15</f>
        <v>45637</v>
      </c>
    </row>
    <row r="54" spans="1:12" s="4" customFormat="1" ht="110.25">
      <c r="A54" s="18" t="s">
        <v>92</v>
      </c>
      <c r="B54" s="19" t="s">
        <v>16</v>
      </c>
      <c r="C54" s="20" t="s">
        <v>333</v>
      </c>
      <c r="D54" s="21" t="s">
        <v>374</v>
      </c>
      <c r="E54" s="20" t="s">
        <v>319</v>
      </c>
      <c r="F54" s="22" t="s">
        <v>117</v>
      </c>
      <c r="G54" s="22" t="s">
        <v>549</v>
      </c>
      <c r="H54" s="23">
        <v>6975</v>
      </c>
      <c r="I54" s="23">
        <v>6975</v>
      </c>
      <c r="J54" s="23">
        <f>+Tabla1[[#This Row],[Monto Pagado DOP]]-Tabla1[[#This Row],[Monto Facturado DOP]]</f>
        <v>0</v>
      </c>
      <c r="K54" s="22" t="s">
        <v>19</v>
      </c>
      <c r="L54" s="29">
        <f>+Tabla1[[#This Row],[Fecha de Documento]]+15</f>
        <v>45640</v>
      </c>
    </row>
    <row r="55" spans="1:12" s="4" customFormat="1" ht="126">
      <c r="A55" s="18" t="s">
        <v>93</v>
      </c>
      <c r="B55" s="19" t="s">
        <v>16</v>
      </c>
      <c r="C55" s="20" t="s">
        <v>335</v>
      </c>
      <c r="D55" s="21" t="s">
        <v>375</v>
      </c>
      <c r="E55" s="20" t="s">
        <v>312</v>
      </c>
      <c r="F55" s="22" t="s">
        <v>154</v>
      </c>
      <c r="G55" s="22" t="s">
        <v>550</v>
      </c>
      <c r="H55" s="23">
        <v>17887</v>
      </c>
      <c r="I55" s="23">
        <v>17887</v>
      </c>
      <c r="J55" s="23">
        <f>+Tabla1[[#This Row],[Monto Pagado DOP]]-Tabla1[[#This Row],[Monto Facturado DOP]]</f>
        <v>0</v>
      </c>
      <c r="K55" s="22" t="s">
        <v>19</v>
      </c>
      <c r="L55" s="29">
        <f>+Tabla1[[#This Row],[Fecha de Documento]]+15</f>
        <v>45630</v>
      </c>
    </row>
    <row r="56" spans="1:12" s="4" customFormat="1" ht="141.75">
      <c r="A56" s="18" t="s">
        <v>94</v>
      </c>
      <c r="B56" s="19" t="s">
        <v>16</v>
      </c>
      <c r="C56" s="20" t="s">
        <v>312</v>
      </c>
      <c r="D56" s="21" t="s">
        <v>376</v>
      </c>
      <c r="E56" s="20" t="s">
        <v>83</v>
      </c>
      <c r="F56" s="22" t="s">
        <v>154</v>
      </c>
      <c r="G56" s="22" t="s">
        <v>551</v>
      </c>
      <c r="H56" s="23">
        <v>31600</v>
      </c>
      <c r="I56" s="23">
        <v>31600</v>
      </c>
      <c r="J56" s="23">
        <f>+Tabla1[[#This Row],[Monto Pagado DOP]]-Tabla1[[#This Row],[Monto Facturado DOP]]</f>
        <v>0</v>
      </c>
      <c r="K56" s="22" t="s">
        <v>19</v>
      </c>
      <c r="L56" s="29">
        <f>+Tabla1[[#This Row],[Fecha de Documento]]+15</f>
        <v>45612</v>
      </c>
    </row>
    <row r="57" spans="1:12" s="4" customFormat="1" ht="126">
      <c r="A57" s="18" t="s">
        <v>95</v>
      </c>
      <c r="B57" s="19" t="s">
        <v>16</v>
      </c>
      <c r="C57" s="20" t="s">
        <v>317</v>
      </c>
      <c r="D57" s="21" t="s">
        <v>377</v>
      </c>
      <c r="E57" s="20" t="s">
        <v>134</v>
      </c>
      <c r="F57" s="22" t="s">
        <v>145</v>
      </c>
      <c r="G57" s="22" t="s">
        <v>552</v>
      </c>
      <c r="H57" s="23">
        <v>36100</v>
      </c>
      <c r="I57" s="23">
        <v>36100</v>
      </c>
      <c r="J57" s="23">
        <f>+Tabla1[[#This Row],[Monto Pagado DOP]]-Tabla1[[#This Row],[Monto Facturado DOP]]</f>
        <v>0</v>
      </c>
      <c r="K57" s="22" t="s">
        <v>19</v>
      </c>
      <c r="L57" s="29">
        <f>+Tabla1[[#This Row],[Fecha de Documento]]+15</f>
        <v>45622</v>
      </c>
    </row>
    <row r="58" spans="1:12" s="4" customFormat="1" ht="110.25">
      <c r="A58" s="18" t="s">
        <v>96</v>
      </c>
      <c r="B58" s="19" t="s">
        <v>16</v>
      </c>
      <c r="C58" s="20" t="s">
        <v>334</v>
      </c>
      <c r="D58" s="21" t="s">
        <v>378</v>
      </c>
      <c r="E58" s="20" t="s">
        <v>311</v>
      </c>
      <c r="F58" s="22" t="s">
        <v>145</v>
      </c>
      <c r="G58" s="22" t="s">
        <v>553</v>
      </c>
      <c r="H58" s="23">
        <v>144800</v>
      </c>
      <c r="I58" s="23">
        <v>144800</v>
      </c>
      <c r="J58" s="23">
        <f>+Tabla1[[#This Row],[Monto Pagado DOP]]-Tabla1[[#This Row],[Monto Facturado DOP]]</f>
        <v>0</v>
      </c>
      <c r="K58" s="22" t="s">
        <v>19</v>
      </c>
      <c r="L58" s="29">
        <f>+Tabla1[[#This Row],[Fecha de Documento]]+15</f>
        <v>45633</v>
      </c>
    </row>
    <row r="59" spans="1:12" s="4" customFormat="1" ht="94.5">
      <c r="A59" s="18" t="s">
        <v>99</v>
      </c>
      <c r="B59" s="19" t="s">
        <v>16</v>
      </c>
      <c r="C59" s="20" t="s">
        <v>315</v>
      </c>
      <c r="D59" s="21" t="s">
        <v>379</v>
      </c>
      <c r="E59" s="20" t="s">
        <v>165</v>
      </c>
      <c r="F59" s="22" t="s">
        <v>554</v>
      </c>
      <c r="G59" s="22" t="s">
        <v>555</v>
      </c>
      <c r="H59" s="23">
        <v>810000.38</v>
      </c>
      <c r="I59" s="23">
        <v>810000.38</v>
      </c>
      <c r="J59" s="23">
        <f>+Tabla1[[#This Row],[Monto Pagado DOP]]-Tabla1[[#This Row],[Monto Facturado DOP]]</f>
        <v>0</v>
      </c>
      <c r="K59" s="22" t="s">
        <v>19</v>
      </c>
      <c r="L59" s="29">
        <f>+Tabla1[[#This Row],[Fecha de Documento]]+15</f>
        <v>45617</v>
      </c>
    </row>
    <row r="60" spans="1:12" s="4" customFormat="1" ht="157.5">
      <c r="A60" s="18" t="s">
        <v>101</v>
      </c>
      <c r="B60" s="19" t="s">
        <v>16</v>
      </c>
      <c r="C60" s="20" t="s">
        <v>335</v>
      </c>
      <c r="D60" s="21" t="s">
        <v>380</v>
      </c>
      <c r="E60" s="20" t="s">
        <v>247</v>
      </c>
      <c r="F60" s="22" t="s">
        <v>556</v>
      </c>
      <c r="G60" s="22" t="s">
        <v>557</v>
      </c>
      <c r="H60" s="23">
        <v>928775</v>
      </c>
      <c r="I60" s="23">
        <v>928775</v>
      </c>
      <c r="J60" s="23">
        <f>+Tabla1[[#This Row],[Monto Pagado DOP]]-Tabla1[[#This Row],[Monto Facturado DOP]]</f>
        <v>0</v>
      </c>
      <c r="K60" s="22" t="s">
        <v>19</v>
      </c>
      <c r="L60" s="29">
        <f>+Tabla1[[#This Row],[Fecha de Documento]]+15</f>
        <v>45630</v>
      </c>
    </row>
    <row r="61" spans="1:12" s="4" customFormat="1" ht="141.75">
      <c r="A61" s="18" t="s">
        <v>102</v>
      </c>
      <c r="B61" s="19" t="s">
        <v>16</v>
      </c>
      <c r="C61" s="20" t="s">
        <v>315</v>
      </c>
      <c r="D61" s="21" t="s">
        <v>381</v>
      </c>
      <c r="E61" s="20" t="s">
        <v>17</v>
      </c>
      <c r="F61" s="22" t="s">
        <v>558</v>
      </c>
      <c r="G61" s="22" t="s">
        <v>559</v>
      </c>
      <c r="H61" s="23">
        <v>227239.67999999999</v>
      </c>
      <c r="I61" s="23">
        <v>227239.67999999999</v>
      </c>
      <c r="J61" s="23">
        <f>+Tabla1[[#This Row],[Monto Pagado DOP]]-Tabla1[[#This Row],[Monto Facturado DOP]]</f>
        <v>0</v>
      </c>
      <c r="K61" s="22" t="s">
        <v>19</v>
      </c>
      <c r="L61" s="29">
        <f>+Tabla1[[#This Row],[Fecha de Documento]]+15</f>
        <v>45617</v>
      </c>
    </row>
    <row r="62" spans="1:12" s="4" customFormat="1" ht="141.75">
      <c r="A62" s="18" t="s">
        <v>104</v>
      </c>
      <c r="B62" s="19" t="s">
        <v>16</v>
      </c>
      <c r="C62" s="20" t="s">
        <v>305</v>
      </c>
      <c r="D62" s="21" t="s">
        <v>382</v>
      </c>
      <c r="E62" s="20" t="s">
        <v>312</v>
      </c>
      <c r="F62" s="22" t="s">
        <v>127</v>
      </c>
      <c r="G62" s="22" t="s">
        <v>560</v>
      </c>
      <c r="H62" s="23">
        <v>126057</v>
      </c>
      <c r="I62" s="23">
        <v>126057</v>
      </c>
      <c r="J62" s="23">
        <f>+Tabla1[[#This Row],[Monto Pagado DOP]]-Tabla1[[#This Row],[Monto Facturado DOP]]</f>
        <v>0</v>
      </c>
      <c r="K62" s="22" t="s">
        <v>19</v>
      </c>
      <c r="L62" s="29">
        <f>+Tabla1[[#This Row],[Fecha de Documento]]+15</f>
        <v>45629</v>
      </c>
    </row>
    <row r="63" spans="1:12" s="4" customFormat="1" ht="110.25">
      <c r="A63" s="18" t="s">
        <v>106</v>
      </c>
      <c r="B63" s="19" t="s">
        <v>16</v>
      </c>
      <c r="C63" s="20" t="s">
        <v>311</v>
      </c>
      <c r="D63" s="21" t="s">
        <v>383</v>
      </c>
      <c r="E63" s="20" t="s">
        <v>216</v>
      </c>
      <c r="F63" s="22" t="s">
        <v>127</v>
      </c>
      <c r="G63" s="22" t="s">
        <v>561</v>
      </c>
      <c r="H63" s="23">
        <v>8160.84</v>
      </c>
      <c r="I63" s="23">
        <v>8160.84</v>
      </c>
      <c r="J63" s="23">
        <f>+Tabla1[[#This Row],[Monto Pagado DOP]]-Tabla1[[#This Row],[Monto Facturado DOP]]</f>
        <v>0</v>
      </c>
      <c r="K63" s="22" t="s">
        <v>19</v>
      </c>
      <c r="L63" s="29">
        <f>+Tabla1[[#This Row],[Fecha de Documento]]+15</f>
        <v>45623</v>
      </c>
    </row>
    <row r="64" spans="1:12" s="4" customFormat="1" ht="126">
      <c r="A64" s="18" t="s">
        <v>107</v>
      </c>
      <c r="B64" s="19" t="s">
        <v>16</v>
      </c>
      <c r="C64" s="20" t="s">
        <v>311</v>
      </c>
      <c r="D64" s="21" t="s">
        <v>384</v>
      </c>
      <c r="E64" s="20" t="s">
        <v>216</v>
      </c>
      <c r="F64" s="22" t="s">
        <v>127</v>
      </c>
      <c r="G64" s="22" t="s">
        <v>562</v>
      </c>
      <c r="H64" s="23">
        <v>238400.12</v>
      </c>
      <c r="I64" s="23">
        <v>238400.12</v>
      </c>
      <c r="J64" s="23">
        <f>+Tabla1[[#This Row],[Monto Pagado DOP]]-Tabla1[[#This Row],[Monto Facturado DOP]]</f>
        <v>0</v>
      </c>
      <c r="K64" s="22" t="s">
        <v>19</v>
      </c>
      <c r="L64" s="29">
        <f>+Tabla1[[#This Row],[Fecha de Documento]]+15</f>
        <v>45623</v>
      </c>
    </row>
    <row r="65" spans="1:12" s="4" customFormat="1" ht="94.5">
      <c r="A65" s="18" t="s">
        <v>108</v>
      </c>
      <c r="B65" s="19" t="s">
        <v>16</v>
      </c>
      <c r="C65" s="20" t="s">
        <v>311</v>
      </c>
      <c r="D65" s="21" t="s">
        <v>385</v>
      </c>
      <c r="E65" s="20" t="s">
        <v>216</v>
      </c>
      <c r="F65" s="22" t="s">
        <v>127</v>
      </c>
      <c r="G65" s="22" t="s">
        <v>563</v>
      </c>
      <c r="H65" s="23">
        <v>8841.74</v>
      </c>
      <c r="I65" s="23">
        <v>8841.74</v>
      </c>
      <c r="J65" s="23">
        <f>+Tabla1[[#This Row],[Monto Pagado DOP]]-Tabla1[[#This Row],[Monto Facturado DOP]]</f>
        <v>0</v>
      </c>
      <c r="K65" s="22" t="s">
        <v>19</v>
      </c>
      <c r="L65" s="29">
        <f>+Tabla1[[#This Row],[Fecha de Documento]]+15</f>
        <v>45623</v>
      </c>
    </row>
    <row r="66" spans="1:12" s="4" customFormat="1" ht="126">
      <c r="A66" s="18" t="s">
        <v>110</v>
      </c>
      <c r="B66" s="19" t="s">
        <v>16</v>
      </c>
      <c r="C66" s="20" t="s">
        <v>321</v>
      </c>
      <c r="D66" s="21" t="s">
        <v>386</v>
      </c>
      <c r="E66" s="20" t="s">
        <v>320</v>
      </c>
      <c r="F66" s="22" t="s">
        <v>230</v>
      </c>
      <c r="G66" s="22" t="s">
        <v>564</v>
      </c>
      <c r="H66" s="23">
        <v>26038</v>
      </c>
      <c r="I66" s="23">
        <v>26038</v>
      </c>
      <c r="J66" s="23">
        <f>+Tabla1[[#This Row],[Monto Pagado DOP]]-Tabla1[[#This Row],[Monto Facturado DOP]]</f>
        <v>0</v>
      </c>
      <c r="K66" s="22" t="s">
        <v>19</v>
      </c>
      <c r="L66" s="29">
        <f>+Tabla1[[#This Row],[Fecha de Documento]]+15</f>
        <v>45636</v>
      </c>
    </row>
    <row r="67" spans="1:12" s="4" customFormat="1" ht="126">
      <c r="A67" s="18" t="s">
        <v>112</v>
      </c>
      <c r="B67" s="19" t="s">
        <v>16</v>
      </c>
      <c r="C67" s="20" t="s">
        <v>331</v>
      </c>
      <c r="D67" s="21" t="s">
        <v>387</v>
      </c>
      <c r="E67" s="20" t="s">
        <v>320</v>
      </c>
      <c r="F67" s="22" t="s">
        <v>230</v>
      </c>
      <c r="G67" s="22" t="s">
        <v>565</v>
      </c>
      <c r="H67" s="23">
        <v>89557</v>
      </c>
      <c r="I67" s="23">
        <v>89557</v>
      </c>
      <c r="J67" s="23">
        <f>+Tabla1[[#This Row],[Monto Pagado DOP]]-Tabla1[[#This Row],[Monto Facturado DOP]]</f>
        <v>0</v>
      </c>
      <c r="K67" s="22" t="s">
        <v>19</v>
      </c>
      <c r="L67" s="29">
        <f>+Tabla1[[#This Row],[Fecha de Documento]]+15</f>
        <v>45632</v>
      </c>
    </row>
    <row r="68" spans="1:12" s="4" customFormat="1" ht="126">
      <c r="A68" s="18" t="s">
        <v>115</v>
      </c>
      <c r="B68" s="19" t="s">
        <v>16</v>
      </c>
      <c r="C68" s="20" t="s">
        <v>336</v>
      </c>
      <c r="D68" s="21" t="s">
        <v>388</v>
      </c>
      <c r="E68" s="20" t="s">
        <v>320</v>
      </c>
      <c r="F68" s="22" t="s">
        <v>230</v>
      </c>
      <c r="G68" s="22" t="s">
        <v>566</v>
      </c>
      <c r="H68" s="23">
        <v>206856</v>
      </c>
      <c r="I68" s="23">
        <v>206856</v>
      </c>
      <c r="J68" s="23">
        <f>+Tabla1[[#This Row],[Monto Pagado DOP]]-Tabla1[[#This Row],[Monto Facturado DOP]]</f>
        <v>0</v>
      </c>
      <c r="K68" s="22" t="s">
        <v>19</v>
      </c>
      <c r="L68" s="29">
        <f>+Tabla1[[#This Row],[Fecha de Documento]]+15</f>
        <v>45638</v>
      </c>
    </row>
    <row r="69" spans="1:12" s="4" customFormat="1" ht="110.25">
      <c r="A69" s="18" t="s">
        <v>116</v>
      </c>
      <c r="B69" s="19" t="s">
        <v>16</v>
      </c>
      <c r="C69" s="20" t="s">
        <v>307</v>
      </c>
      <c r="D69" s="21" t="s">
        <v>389</v>
      </c>
      <c r="E69" s="20" t="s">
        <v>173</v>
      </c>
      <c r="F69" s="22" t="s">
        <v>73</v>
      </c>
      <c r="G69" s="22" t="s">
        <v>567</v>
      </c>
      <c r="H69" s="23">
        <v>66059.7</v>
      </c>
      <c r="I69" s="23">
        <v>66059.7</v>
      </c>
      <c r="J69" s="23">
        <f>+Tabla1[[#This Row],[Monto Pagado DOP]]-Tabla1[[#This Row],[Monto Facturado DOP]]</f>
        <v>0</v>
      </c>
      <c r="K69" s="22" t="s">
        <v>19</v>
      </c>
      <c r="L69" s="29">
        <f>+Tabla1[[#This Row],[Fecha de Documento]]+15</f>
        <v>45637</v>
      </c>
    </row>
    <row r="70" spans="1:12" s="4" customFormat="1" ht="126">
      <c r="A70" s="18" t="s">
        <v>118</v>
      </c>
      <c r="B70" s="19" t="s">
        <v>16</v>
      </c>
      <c r="C70" s="20" t="s">
        <v>320</v>
      </c>
      <c r="D70" s="21" t="s">
        <v>390</v>
      </c>
      <c r="E70" s="20" t="s">
        <v>134</v>
      </c>
      <c r="F70" s="22" t="s">
        <v>568</v>
      </c>
      <c r="G70" s="22" t="s">
        <v>569</v>
      </c>
      <c r="H70" s="23">
        <v>373228.1</v>
      </c>
      <c r="I70" s="23">
        <v>373228.1</v>
      </c>
      <c r="J70" s="23">
        <f>+Tabla1[[#This Row],[Monto Pagado DOP]]-Tabla1[[#This Row],[Monto Facturado DOP]]</f>
        <v>0</v>
      </c>
      <c r="K70" s="22" t="s">
        <v>19</v>
      </c>
      <c r="L70" s="29">
        <f>+Tabla1[[#This Row],[Fecha de Documento]]+15</f>
        <v>45624</v>
      </c>
    </row>
    <row r="71" spans="1:12" s="4" customFormat="1" ht="126">
      <c r="A71" s="18" t="s">
        <v>120</v>
      </c>
      <c r="B71" s="19" t="s">
        <v>16</v>
      </c>
      <c r="C71" s="20" t="s">
        <v>319</v>
      </c>
      <c r="D71" s="21" t="s">
        <v>391</v>
      </c>
      <c r="E71" s="20" t="s">
        <v>43</v>
      </c>
      <c r="F71" s="22" t="s">
        <v>149</v>
      </c>
      <c r="G71" s="22" t="s">
        <v>570</v>
      </c>
      <c r="H71" s="23">
        <v>88500</v>
      </c>
      <c r="I71" s="23">
        <v>88500</v>
      </c>
      <c r="J71" s="23">
        <f>+Tabla1[[#This Row],[Monto Pagado DOP]]-Tabla1[[#This Row],[Monto Facturado DOP]]</f>
        <v>0</v>
      </c>
      <c r="K71" s="22" t="s">
        <v>19</v>
      </c>
      <c r="L71" s="29">
        <f>+Tabla1[[#This Row],[Fecha de Documento]]+15</f>
        <v>45626</v>
      </c>
    </row>
    <row r="72" spans="1:12" s="4" customFormat="1" ht="126">
      <c r="A72" s="18" t="s">
        <v>121</v>
      </c>
      <c r="B72" s="19" t="s">
        <v>16</v>
      </c>
      <c r="C72" s="20" t="s">
        <v>319</v>
      </c>
      <c r="D72" s="21" t="s">
        <v>391</v>
      </c>
      <c r="E72" s="20" t="s">
        <v>247</v>
      </c>
      <c r="F72" s="22" t="s">
        <v>149</v>
      </c>
      <c r="G72" s="22" t="s">
        <v>570</v>
      </c>
      <c r="H72" s="23">
        <v>81000</v>
      </c>
      <c r="I72" s="23">
        <v>81000</v>
      </c>
      <c r="J72" s="23">
        <f>+Tabla1[[#This Row],[Monto Pagado DOP]]-Tabla1[[#This Row],[Monto Facturado DOP]]</f>
        <v>0</v>
      </c>
      <c r="K72" s="22" t="s">
        <v>19</v>
      </c>
      <c r="L72" s="29">
        <f>+Tabla1[[#This Row],[Fecha de Documento]]+15</f>
        <v>45626</v>
      </c>
    </row>
    <row r="73" spans="1:12" s="4" customFormat="1" ht="141.75">
      <c r="A73" s="18" t="s">
        <v>122</v>
      </c>
      <c r="B73" s="19" t="s">
        <v>16</v>
      </c>
      <c r="C73" s="20" t="s">
        <v>331</v>
      </c>
      <c r="D73" s="21" t="s">
        <v>392</v>
      </c>
      <c r="E73" s="20" t="s">
        <v>202</v>
      </c>
      <c r="F73" s="22" t="s">
        <v>170</v>
      </c>
      <c r="G73" s="22" t="s">
        <v>571</v>
      </c>
      <c r="H73" s="23">
        <v>69999.98</v>
      </c>
      <c r="I73" s="23">
        <v>69999.98</v>
      </c>
      <c r="J73" s="23">
        <f>+Tabla1[[#This Row],[Monto Pagado DOP]]-Tabla1[[#This Row],[Monto Facturado DOP]]</f>
        <v>0</v>
      </c>
      <c r="K73" s="22" t="s">
        <v>19</v>
      </c>
      <c r="L73" s="29">
        <f>+Tabla1[[#This Row],[Fecha de Documento]]+15</f>
        <v>45632</v>
      </c>
    </row>
    <row r="74" spans="1:12" s="4" customFormat="1" ht="141.75">
      <c r="A74" s="18" t="s">
        <v>124</v>
      </c>
      <c r="B74" s="19" t="s">
        <v>16</v>
      </c>
      <c r="C74" s="20" t="s">
        <v>331</v>
      </c>
      <c r="D74" s="21" t="s">
        <v>392</v>
      </c>
      <c r="E74" s="20" t="s">
        <v>315</v>
      </c>
      <c r="F74" s="22" t="s">
        <v>170</v>
      </c>
      <c r="G74" s="22" t="s">
        <v>571</v>
      </c>
      <c r="H74" s="23">
        <v>180000</v>
      </c>
      <c r="I74" s="23">
        <v>180000</v>
      </c>
      <c r="J74" s="23">
        <f>+Tabla1[[#This Row],[Monto Pagado DOP]]-Tabla1[[#This Row],[Monto Facturado DOP]]</f>
        <v>0</v>
      </c>
      <c r="K74" s="22" t="s">
        <v>19</v>
      </c>
      <c r="L74" s="29">
        <f>+Tabla1[[#This Row],[Fecha de Documento]]+15</f>
        <v>45632</v>
      </c>
    </row>
    <row r="75" spans="1:12" s="4" customFormat="1" ht="141.75">
      <c r="A75" s="18" t="s">
        <v>126</v>
      </c>
      <c r="B75" s="19" t="s">
        <v>16</v>
      </c>
      <c r="C75" s="20" t="s">
        <v>305</v>
      </c>
      <c r="D75" s="21" t="s">
        <v>393</v>
      </c>
      <c r="E75" s="20" t="s">
        <v>254</v>
      </c>
      <c r="F75" s="22" t="s">
        <v>572</v>
      </c>
      <c r="G75" s="22" t="s">
        <v>573</v>
      </c>
      <c r="H75" s="23">
        <v>3091434.55</v>
      </c>
      <c r="I75" s="23">
        <v>3091434.55</v>
      </c>
      <c r="J75" s="23">
        <f>+Tabla1[[#This Row],[Monto Pagado DOP]]-Tabla1[[#This Row],[Monto Facturado DOP]]</f>
        <v>0</v>
      </c>
      <c r="K75" s="22" t="s">
        <v>19</v>
      </c>
      <c r="L75" s="29">
        <f>+Tabla1[[#This Row],[Fecha de Documento]]+15</f>
        <v>45629</v>
      </c>
    </row>
    <row r="76" spans="1:12" s="4" customFormat="1" ht="141.75">
      <c r="A76" s="18" t="s">
        <v>128</v>
      </c>
      <c r="B76" s="19" t="s">
        <v>16</v>
      </c>
      <c r="C76" s="20" t="s">
        <v>332</v>
      </c>
      <c r="D76" s="21" t="s">
        <v>394</v>
      </c>
      <c r="E76" s="20" t="s">
        <v>321</v>
      </c>
      <c r="F76" s="22" t="s">
        <v>208</v>
      </c>
      <c r="G76" s="22" t="s">
        <v>574</v>
      </c>
      <c r="H76" s="23">
        <v>44250</v>
      </c>
      <c r="I76" s="23">
        <v>44250</v>
      </c>
      <c r="J76" s="23">
        <f>+Tabla1[[#This Row],[Monto Pagado DOP]]-Tabla1[[#This Row],[Monto Facturado DOP]]</f>
        <v>0</v>
      </c>
      <c r="K76" s="22" t="s">
        <v>19</v>
      </c>
      <c r="L76" s="29">
        <f>+Tabla1[[#This Row],[Fecha de Documento]]+15</f>
        <v>45639</v>
      </c>
    </row>
    <row r="77" spans="1:12" s="4" customFormat="1" ht="141.75">
      <c r="A77" s="18" t="s">
        <v>130</v>
      </c>
      <c r="B77" s="19" t="s">
        <v>16</v>
      </c>
      <c r="C77" s="20" t="s">
        <v>321</v>
      </c>
      <c r="D77" s="21" t="s">
        <v>395</v>
      </c>
      <c r="E77" s="20" t="s">
        <v>314</v>
      </c>
      <c r="F77" s="22" t="s">
        <v>575</v>
      </c>
      <c r="G77" s="22" t="s">
        <v>576</v>
      </c>
      <c r="H77" s="23">
        <v>469568.81</v>
      </c>
      <c r="I77" s="23">
        <v>469568.81</v>
      </c>
      <c r="J77" s="23">
        <f>+Tabla1[[#This Row],[Monto Pagado DOP]]-Tabla1[[#This Row],[Monto Facturado DOP]]</f>
        <v>0</v>
      </c>
      <c r="K77" s="22" t="s">
        <v>19</v>
      </c>
      <c r="L77" s="29">
        <f>+Tabla1[[#This Row],[Fecha de Documento]]+15</f>
        <v>45636</v>
      </c>
    </row>
    <row r="78" spans="1:12" s="4" customFormat="1" ht="141.75">
      <c r="A78" s="18" t="s">
        <v>132</v>
      </c>
      <c r="B78" s="19" t="s">
        <v>16</v>
      </c>
      <c r="C78" s="20" t="s">
        <v>318</v>
      </c>
      <c r="D78" s="21" t="s">
        <v>396</v>
      </c>
      <c r="E78" s="20" t="s">
        <v>247</v>
      </c>
      <c r="F78" s="22" t="s">
        <v>577</v>
      </c>
      <c r="G78" s="22" t="s">
        <v>578</v>
      </c>
      <c r="H78" s="23">
        <v>1112504</v>
      </c>
      <c r="I78" s="23">
        <v>1112504</v>
      </c>
      <c r="J78" s="23">
        <f>+Tabla1[[#This Row],[Monto Pagado DOP]]-Tabla1[[#This Row],[Monto Facturado DOP]]</f>
        <v>0</v>
      </c>
      <c r="K78" s="22" t="s">
        <v>19</v>
      </c>
      <c r="L78" s="29">
        <f>+Tabla1[[#This Row],[Fecha de Documento]]+15</f>
        <v>45631</v>
      </c>
    </row>
    <row r="79" spans="1:12" s="4" customFormat="1" ht="126">
      <c r="A79" s="18" t="s">
        <v>133</v>
      </c>
      <c r="B79" s="19" t="s">
        <v>16</v>
      </c>
      <c r="C79" s="20" t="s">
        <v>305</v>
      </c>
      <c r="D79" s="21" t="s">
        <v>397</v>
      </c>
      <c r="E79" s="20" t="s">
        <v>311</v>
      </c>
      <c r="F79" s="22" t="s">
        <v>579</v>
      </c>
      <c r="G79" s="22" t="s">
        <v>580</v>
      </c>
      <c r="H79" s="23">
        <v>221299.56</v>
      </c>
      <c r="I79" s="23">
        <v>221299.56</v>
      </c>
      <c r="J79" s="23">
        <f>+Tabla1[[#This Row],[Monto Pagado DOP]]-Tabla1[[#This Row],[Monto Facturado DOP]]</f>
        <v>0</v>
      </c>
      <c r="K79" s="22" t="s">
        <v>19</v>
      </c>
      <c r="L79" s="29">
        <f>+Tabla1[[#This Row],[Fecha de Documento]]+15</f>
        <v>45629</v>
      </c>
    </row>
    <row r="80" spans="1:12" s="4" customFormat="1" ht="141.75">
      <c r="A80" s="18" t="s">
        <v>135</v>
      </c>
      <c r="B80" s="19" t="s">
        <v>16</v>
      </c>
      <c r="C80" s="20" t="s">
        <v>318</v>
      </c>
      <c r="D80" s="21" t="s">
        <v>398</v>
      </c>
      <c r="E80" s="20" t="s">
        <v>239</v>
      </c>
      <c r="F80" s="22" t="s">
        <v>581</v>
      </c>
      <c r="G80" s="22" t="s">
        <v>582</v>
      </c>
      <c r="H80" s="23">
        <v>107050</v>
      </c>
      <c r="I80" s="23">
        <v>107050</v>
      </c>
      <c r="J80" s="23">
        <f>+Tabla1[[#This Row],[Monto Pagado DOP]]-Tabla1[[#This Row],[Monto Facturado DOP]]</f>
        <v>0</v>
      </c>
      <c r="K80" s="22" t="s">
        <v>19</v>
      </c>
      <c r="L80" s="29">
        <f>+Tabla1[[#This Row],[Fecha de Documento]]+15</f>
        <v>45631</v>
      </c>
    </row>
    <row r="81" spans="1:12" s="4" customFormat="1" ht="126">
      <c r="A81" s="18" t="s">
        <v>137</v>
      </c>
      <c r="B81" s="19" t="s">
        <v>16</v>
      </c>
      <c r="C81" s="20" t="s">
        <v>307</v>
      </c>
      <c r="D81" s="21" t="s">
        <v>399</v>
      </c>
      <c r="E81" s="20" t="s">
        <v>320</v>
      </c>
      <c r="F81" s="22" t="s">
        <v>583</v>
      </c>
      <c r="G81" s="22" t="s">
        <v>584</v>
      </c>
      <c r="H81" s="23">
        <v>78942</v>
      </c>
      <c r="I81" s="23">
        <v>78942</v>
      </c>
      <c r="J81" s="23">
        <f>+Tabla1[[#This Row],[Monto Pagado DOP]]-Tabla1[[#This Row],[Monto Facturado DOP]]</f>
        <v>0</v>
      </c>
      <c r="K81" s="22" t="s">
        <v>19</v>
      </c>
      <c r="L81" s="29">
        <f>+Tabla1[[#This Row],[Fecha de Documento]]+15</f>
        <v>45637</v>
      </c>
    </row>
    <row r="82" spans="1:12" s="4" customFormat="1" ht="126">
      <c r="A82" s="18" t="s">
        <v>138</v>
      </c>
      <c r="B82" s="19" t="s">
        <v>16</v>
      </c>
      <c r="C82" s="20" t="s">
        <v>320</v>
      </c>
      <c r="D82" s="21" t="s">
        <v>400</v>
      </c>
      <c r="E82" s="20" t="s">
        <v>32</v>
      </c>
      <c r="F82" s="22" t="s">
        <v>585</v>
      </c>
      <c r="G82" s="22" t="s">
        <v>586</v>
      </c>
      <c r="H82" s="23">
        <v>3776</v>
      </c>
      <c r="I82" s="23">
        <v>3776</v>
      </c>
      <c r="J82" s="23">
        <f>+Tabla1[[#This Row],[Monto Pagado DOP]]-Tabla1[[#This Row],[Monto Facturado DOP]]</f>
        <v>0</v>
      </c>
      <c r="K82" s="22" t="s">
        <v>19</v>
      </c>
      <c r="L82" s="29">
        <f>+Tabla1[[#This Row],[Fecha de Documento]]+15</f>
        <v>45624</v>
      </c>
    </row>
    <row r="83" spans="1:12" s="4" customFormat="1" ht="110.25">
      <c r="A83" s="18" t="s">
        <v>139</v>
      </c>
      <c r="B83" s="19" t="s">
        <v>16</v>
      </c>
      <c r="C83" s="20" t="s">
        <v>319</v>
      </c>
      <c r="D83" s="21" t="s">
        <v>401</v>
      </c>
      <c r="E83" s="20" t="s">
        <v>36</v>
      </c>
      <c r="F83" s="22" t="s">
        <v>585</v>
      </c>
      <c r="G83" s="22" t="s">
        <v>587</v>
      </c>
      <c r="H83" s="23">
        <v>259600</v>
      </c>
      <c r="I83" s="23">
        <v>259600</v>
      </c>
      <c r="J83" s="23">
        <f>+Tabla1[[#This Row],[Monto Pagado DOP]]-Tabla1[[#This Row],[Monto Facturado DOP]]</f>
        <v>0</v>
      </c>
      <c r="K83" s="22" t="s">
        <v>19</v>
      </c>
      <c r="L83" s="29">
        <f>+Tabla1[[#This Row],[Fecha de Documento]]+15</f>
        <v>45626</v>
      </c>
    </row>
    <row r="84" spans="1:12" s="4" customFormat="1" ht="141.75">
      <c r="A84" s="18" t="s">
        <v>140</v>
      </c>
      <c r="B84" s="19" t="s">
        <v>16</v>
      </c>
      <c r="C84" s="20" t="s">
        <v>307</v>
      </c>
      <c r="D84" s="21" t="s">
        <v>402</v>
      </c>
      <c r="E84" s="20" t="s">
        <v>239</v>
      </c>
      <c r="F84" s="22" t="s">
        <v>588</v>
      </c>
      <c r="G84" s="22" t="s">
        <v>589</v>
      </c>
      <c r="H84" s="23">
        <v>589135</v>
      </c>
      <c r="I84" s="23">
        <v>589135</v>
      </c>
      <c r="J84" s="23">
        <f>+Tabla1[[#This Row],[Monto Pagado DOP]]-Tabla1[[#This Row],[Monto Facturado DOP]]</f>
        <v>0</v>
      </c>
      <c r="K84" s="22" t="s">
        <v>19</v>
      </c>
      <c r="L84" s="29">
        <f>+Tabla1[[#This Row],[Fecha de Documento]]+15</f>
        <v>45637</v>
      </c>
    </row>
    <row r="85" spans="1:12" s="4" customFormat="1" ht="110.25">
      <c r="A85" s="18" t="s">
        <v>141</v>
      </c>
      <c r="B85" s="19" t="s">
        <v>16</v>
      </c>
      <c r="C85" s="20" t="s">
        <v>315</v>
      </c>
      <c r="D85" s="21" t="s">
        <v>403</v>
      </c>
      <c r="E85" s="20" t="s">
        <v>194</v>
      </c>
      <c r="F85" s="22" t="s">
        <v>214</v>
      </c>
      <c r="G85" s="22" t="s">
        <v>590</v>
      </c>
      <c r="H85" s="23">
        <v>9853</v>
      </c>
      <c r="I85" s="23">
        <v>9853</v>
      </c>
      <c r="J85" s="23">
        <f>+Tabla1[[#This Row],[Monto Pagado DOP]]-Tabla1[[#This Row],[Monto Facturado DOP]]</f>
        <v>0</v>
      </c>
      <c r="K85" s="22" t="s">
        <v>19</v>
      </c>
      <c r="L85" s="29">
        <f>+Tabla1[[#This Row],[Fecha de Documento]]+15</f>
        <v>45617</v>
      </c>
    </row>
    <row r="86" spans="1:12" s="4" customFormat="1" ht="110.25">
      <c r="A86" s="18" t="s">
        <v>142</v>
      </c>
      <c r="B86" s="19" t="s">
        <v>16</v>
      </c>
      <c r="C86" s="20" t="s">
        <v>313</v>
      </c>
      <c r="D86" s="21" t="s">
        <v>404</v>
      </c>
      <c r="E86" s="20" t="s">
        <v>97</v>
      </c>
      <c r="F86" s="22" t="s">
        <v>214</v>
      </c>
      <c r="G86" s="22" t="s">
        <v>591</v>
      </c>
      <c r="H86" s="23">
        <v>21063</v>
      </c>
      <c r="I86" s="23">
        <v>21063</v>
      </c>
      <c r="J86" s="23">
        <f>+Tabla1[[#This Row],[Monto Pagado DOP]]-Tabla1[[#This Row],[Monto Facturado DOP]]</f>
        <v>0</v>
      </c>
      <c r="K86" s="22" t="s">
        <v>19</v>
      </c>
      <c r="L86" s="29">
        <f>+Tabla1[[#This Row],[Fecha de Documento]]+15</f>
        <v>45618</v>
      </c>
    </row>
    <row r="87" spans="1:12" s="4" customFormat="1" ht="110.25">
      <c r="A87" s="18" t="s">
        <v>143</v>
      </c>
      <c r="B87" s="19" t="s">
        <v>16</v>
      </c>
      <c r="C87" s="20" t="s">
        <v>313</v>
      </c>
      <c r="D87" s="21" t="s">
        <v>404</v>
      </c>
      <c r="E87" s="20" t="s">
        <v>165</v>
      </c>
      <c r="F87" s="22" t="s">
        <v>214</v>
      </c>
      <c r="G87" s="22" t="s">
        <v>591</v>
      </c>
      <c r="H87" s="23">
        <v>23098.5</v>
      </c>
      <c r="I87" s="23">
        <v>23098.5</v>
      </c>
      <c r="J87" s="23">
        <f>+Tabla1[[#This Row],[Monto Pagado DOP]]-Tabla1[[#This Row],[Monto Facturado DOP]]</f>
        <v>0</v>
      </c>
      <c r="K87" s="22" t="s">
        <v>19</v>
      </c>
      <c r="L87" s="29">
        <f>+Tabla1[[#This Row],[Fecha de Documento]]+15</f>
        <v>45618</v>
      </c>
    </row>
    <row r="88" spans="1:12" s="4" customFormat="1" ht="141.75">
      <c r="A88" s="18" t="s">
        <v>146</v>
      </c>
      <c r="B88" s="19" t="s">
        <v>16</v>
      </c>
      <c r="C88" s="20" t="s">
        <v>312</v>
      </c>
      <c r="D88" s="21" t="s">
        <v>405</v>
      </c>
      <c r="E88" s="20" t="s">
        <v>51</v>
      </c>
      <c r="F88" s="22" t="s">
        <v>592</v>
      </c>
      <c r="G88" s="22" t="s">
        <v>593</v>
      </c>
      <c r="H88" s="23">
        <v>15100</v>
      </c>
      <c r="I88" s="23">
        <v>15100</v>
      </c>
      <c r="J88" s="23">
        <f>+Tabla1[[#This Row],[Monto Pagado DOP]]-Tabla1[[#This Row],[Monto Facturado DOP]]</f>
        <v>0</v>
      </c>
      <c r="K88" s="22" t="s">
        <v>19</v>
      </c>
      <c r="L88" s="29">
        <f>+Tabla1[[#This Row],[Fecha de Documento]]+15</f>
        <v>45612</v>
      </c>
    </row>
    <row r="89" spans="1:12" s="4" customFormat="1" ht="141.75">
      <c r="A89" s="18" t="s">
        <v>147</v>
      </c>
      <c r="B89" s="19" t="s">
        <v>16</v>
      </c>
      <c r="C89" s="20" t="s">
        <v>321</v>
      </c>
      <c r="D89" s="21" t="s">
        <v>406</v>
      </c>
      <c r="E89" s="20" t="s">
        <v>299</v>
      </c>
      <c r="F89" s="22" t="s">
        <v>592</v>
      </c>
      <c r="G89" s="22" t="s">
        <v>594</v>
      </c>
      <c r="H89" s="23">
        <v>29195.01</v>
      </c>
      <c r="I89" s="23">
        <v>29195.01</v>
      </c>
      <c r="J89" s="23">
        <f>+Tabla1[[#This Row],[Monto Pagado DOP]]-Tabla1[[#This Row],[Monto Facturado DOP]]</f>
        <v>0</v>
      </c>
      <c r="K89" s="22" t="s">
        <v>19</v>
      </c>
      <c r="L89" s="29">
        <f>+Tabla1[[#This Row],[Fecha de Documento]]+15</f>
        <v>45636</v>
      </c>
    </row>
    <row r="90" spans="1:12" s="4" customFormat="1" ht="141.75">
      <c r="A90" s="18" t="s">
        <v>150</v>
      </c>
      <c r="B90" s="19" t="s">
        <v>16</v>
      </c>
      <c r="C90" s="20" t="s">
        <v>334</v>
      </c>
      <c r="D90" s="21" t="s">
        <v>407</v>
      </c>
      <c r="E90" s="20" t="s">
        <v>299</v>
      </c>
      <c r="F90" s="22" t="s">
        <v>129</v>
      </c>
      <c r="G90" s="22" t="s">
        <v>595</v>
      </c>
      <c r="H90" s="23">
        <v>8586.25</v>
      </c>
      <c r="I90" s="23">
        <v>8586.25</v>
      </c>
      <c r="J90" s="23">
        <f>+Tabla1[[#This Row],[Monto Pagado DOP]]-Tabla1[[#This Row],[Monto Facturado DOP]]</f>
        <v>0</v>
      </c>
      <c r="K90" s="22" t="s">
        <v>19</v>
      </c>
      <c r="L90" s="29">
        <f>+Tabla1[[#This Row],[Fecha de Documento]]+15</f>
        <v>45633</v>
      </c>
    </row>
    <row r="91" spans="1:12" s="4" customFormat="1" ht="157.5">
      <c r="A91" s="18" t="s">
        <v>151</v>
      </c>
      <c r="B91" s="19" t="s">
        <v>16</v>
      </c>
      <c r="C91" s="20" t="s">
        <v>335</v>
      </c>
      <c r="D91" s="21" t="s">
        <v>408</v>
      </c>
      <c r="E91" s="20" t="s">
        <v>299</v>
      </c>
      <c r="F91" s="22" t="s">
        <v>129</v>
      </c>
      <c r="G91" s="22" t="s">
        <v>596</v>
      </c>
      <c r="H91" s="23">
        <v>53133.89</v>
      </c>
      <c r="I91" s="23">
        <v>53133.89</v>
      </c>
      <c r="J91" s="23">
        <f>+Tabla1[[#This Row],[Monto Pagado DOP]]-Tabla1[[#This Row],[Monto Facturado DOP]]</f>
        <v>0</v>
      </c>
      <c r="K91" s="22" t="s">
        <v>19</v>
      </c>
      <c r="L91" s="29">
        <f>+Tabla1[[#This Row],[Fecha de Documento]]+15</f>
        <v>45630</v>
      </c>
    </row>
    <row r="92" spans="1:12" s="4" customFormat="1" ht="157.5">
      <c r="A92" s="18" t="s">
        <v>152</v>
      </c>
      <c r="B92" s="19" t="s">
        <v>16</v>
      </c>
      <c r="C92" s="20" t="s">
        <v>318</v>
      </c>
      <c r="D92" s="21" t="s">
        <v>409</v>
      </c>
      <c r="E92" s="20" t="s">
        <v>299</v>
      </c>
      <c r="F92" s="22" t="s">
        <v>129</v>
      </c>
      <c r="G92" s="22" t="s">
        <v>597</v>
      </c>
      <c r="H92" s="23">
        <v>50768.9</v>
      </c>
      <c r="I92" s="23">
        <v>50768.9</v>
      </c>
      <c r="J92" s="23">
        <f>+Tabla1[[#This Row],[Monto Pagado DOP]]-Tabla1[[#This Row],[Monto Facturado DOP]]</f>
        <v>0</v>
      </c>
      <c r="K92" s="22" t="s">
        <v>19</v>
      </c>
      <c r="L92" s="29">
        <f>+Tabla1[[#This Row],[Fecha de Documento]]+15</f>
        <v>45631</v>
      </c>
    </row>
    <row r="93" spans="1:12" s="4" customFormat="1" ht="157.5">
      <c r="A93" s="18" t="s">
        <v>153</v>
      </c>
      <c r="B93" s="19" t="s">
        <v>16</v>
      </c>
      <c r="C93" s="20" t="s">
        <v>318</v>
      </c>
      <c r="D93" s="21" t="s">
        <v>410</v>
      </c>
      <c r="E93" s="20" t="s">
        <v>299</v>
      </c>
      <c r="F93" s="22" t="s">
        <v>129</v>
      </c>
      <c r="G93" s="22" t="s">
        <v>598</v>
      </c>
      <c r="H93" s="23">
        <v>40051.14</v>
      </c>
      <c r="I93" s="23">
        <v>40051.14</v>
      </c>
      <c r="J93" s="23">
        <f>+Tabla1[[#This Row],[Monto Pagado DOP]]-Tabla1[[#This Row],[Monto Facturado DOP]]</f>
        <v>0</v>
      </c>
      <c r="K93" s="22" t="s">
        <v>19</v>
      </c>
      <c r="L93" s="29">
        <f>+Tabla1[[#This Row],[Fecha de Documento]]+15</f>
        <v>45631</v>
      </c>
    </row>
    <row r="94" spans="1:12" s="4" customFormat="1" ht="141.75">
      <c r="A94" s="18" t="s">
        <v>155</v>
      </c>
      <c r="B94" s="19" t="s">
        <v>16</v>
      </c>
      <c r="C94" s="20" t="s">
        <v>335</v>
      </c>
      <c r="D94" s="21" t="s">
        <v>411</v>
      </c>
      <c r="E94" s="20" t="s">
        <v>299</v>
      </c>
      <c r="F94" s="22" t="s">
        <v>129</v>
      </c>
      <c r="G94" s="22" t="s">
        <v>599</v>
      </c>
      <c r="H94" s="23">
        <v>66876.160000000003</v>
      </c>
      <c r="I94" s="23">
        <v>66876.160000000003</v>
      </c>
      <c r="J94" s="23">
        <f>+Tabla1[[#This Row],[Monto Pagado DOP]]-Tabla1[[#This Row],[Monto Facturado DOP]]</f>
        <v>0</v>
      </c>
      <c r="K94" s="22" t="s">
        <v>19</v>
      </c>
      <c r="L94" s="29">
        <f>+Tabla1[[#This Row],[Fecha de Documento]]+15</f>
        <v>45630</v>
      </c>
    </row>
    <row r="95" spans="1:12" s="4" customFormat="1" ht="126">
      <c r="A95" s="18" t="s">
        <v>156</v>
      </c>
      <c r="B95" s="19" t="s">
        <v>16</v>
      </c>
      <c r="C95" s="20" t="s">
        <v>333</v>
      </c>
      <c r="D95" s="21" t="s">
        <v>412</v>
      </c>
      <c r="E95" s="20" t="s">
        <v>313</v>
      </c>
      <c r="F95" s="22" t="s">
        <v>600</v>
      </c>
      <c r="G95" s="22" t="s">
        <v>601</v>
      </c>
      <c r="H95" s="23">
        <v>243292.4</v>
      </c>
      <c r="I95" s="23">
        <v>243292.4</v>
      </c>
      <c r="J95" s="23">
        <f>+Tabla1[[#This Row],[Monto Pagado DOP]]-Tabla1[[#This Row],[Monto Facturado DOP]]</f>
        <v>0</v>
      </c>
      <c r="K95" s="22" t="s">
        <v>19</v>
      </c>
      <c r="L95" s="29">
        <f>+Tabla1[[#This Row],[Fecha de Documento]]+15</f>
        <v>45640</v>
      </c>
    </row>
    <row r="96" spans="1:12" s="4" customFormat="1" ht="126">
      <c r="A96" s="18" t="s">
        <v>158</v>
      </c>
      <c r="B96" s="19" t="s">
        <v>16</v>
      </c>
      <c r="C96" s="20" t="s">
        <v>305</v>
      </c>
      <c r="D96" s="21" t="s">
        <v>413</v>
      </c>
      <c r="E96" s="20" t="s">
        <v>144</v>
      </c>
      <c r="F96" s="22" t="s">
        <v>602</v>
      </c>
      <c r="G96" s="22" t="s">
        <v>603</v>
      </c>
      <c r="H96" s="23">
        <v>59472</v>
      </c>
      <c r="I96" s="23">
        <v>59472</v>
      </c>
      <c r="J96" s="23">
        <f>+Tabla1[[#This Row],[Monto Pagado DOP]]-Tabla1[[#This Row],[Monto Facturado DOP]]</f>
        <v>0</v>
      </c>
      <c r="K96" s="22" t="s">
        <v>19</v>
      </c>
      <c r="L96" s="29">
        <f>+Tabla1[[#This Row],[Fecha de Documento]]+15</f>
        <v>45629</v>
      </c>
    </row>
    <row r="97" spans="1:12" s="4" customFormat="1" ht="126">
      <c r="A97" s="18" t="s">
        <v>159</v>
      </c>
      <c r="B97" s="19" t="s">
        <v>16</v>
      </c>
      <c r="C97" s="20" t="s">
        <v>305</v>
      </c>
      <c r="D97" s="21" t="s">
        <v>413</v>
      </c>
      <c r="E97" s="20" t="s">
        <v>63</v>
      </c>
      <c r="F97" s="22" t="s">
        <v>602</v>
      </c>
      <c r="G97" s="22" t="s">
        <v>603</v>
      </c>
      <c r="H97" s="23">
        <v>31093</v>
      </c>
      <c r="I97" s="23">
        <v>31093</v>
      </c>
      <c r="J97" s="23">
        <f>+Tabla1[[#This Row],[Monto Pagado DOP]]-Tabla1[[#This Row],[Monto Facturado DOP]]</f>
        <v>0</v>
      </c>
      <c r="K97" s="22" t="s">
        <v>19</v>
      </c>
      <c r="L97" s="29">
        <f>+Tabla1[[#This Row],[Fecha de Documento]]+15</f>
        <v>45629</v>
      </c>
    </row>
    <row r="98" spans="1:12" s="4" customFormat="1" ht="126">
      <c r="A98" s="18" t="s">
        <v>160</v>
      </c>
      <c r="B98" s="19" t="s">
        <v>16</v>
      </c>
      <c r="C98" s="20" t="s">
        <v>334</v>
      </c>
      <c r="D98" s="21" t="s">
        <v>414</v>
      </c>
      <c r="E98" s="20" t="s">
        <v>312</v>
      </c>
      <c r="F98" s="22" t="s">
        <v>28</v>
      </c>
      <c r="G98" s="22" t="s">
        <v>604</v>
      </c>
      <c r="H98" s="23">
        <v>29939</v>
      </c>
      <c r="I98" s="23">
        <v>29939</v>
      </c>
      <c r="J98" s="23">
        <f>+Tabla1[[#This Row],[Monto Pagado DOP]]-Tabla1[[#This Row],[Monto Facturado DOP]]</f>
        <v>0</v>
      </c>
      <c r="K98" s="22" t="s">
        <v>19</v>
      </c>
      <c r="L98" s="29">
        <f>+Tabla1[[#This Row],[Fecha de Documento]]+15</f>
        <v>45633</v>
      </c>
    </row>
    <row r="99" spans="1:12" s="4" customFormat="1" ht="157.5">
      <c r="A99" s="18" t="s">
        <v>161</v>
      </c>
      <c r="B99" s="19" t="s">
        <v>16</v>
      </c>
      <c r="C99" s="20" t="s">
        <v>331</v>
      </c>
      <c r="D99" s="21" t="s">
        <v>415</v>
      </c>
      <c r="E99" s="20" t="s">
        <v>239</v>
      </c>
      <c r="F99" s="22" t="s">
        <v>605</v>
      </c>
      <c r="G99" s="22" t="s">
        <v>606</v>
      </c>
      <c r="H99" s="23">
        <v>1498600</v>
      </c>
      <c r="I99" s="23">
        <v>1498600</v>
      </c>
      <c r="J99" s="23">
        <f>+Tabla1[[#This Row],[Monto Pagado DOP]]-Tabla1[[#This Row],[Monto Facturado DOP]]</f>
        <v>0</v>
      </c>
      <c r="K99" s="22" t="s">
        <v>19</v>
      </c>
      <c r="L99" s="29">
        <f>+Tabla1[[#This Row],[Fecha de Documento]]+15</f>
        <v>45632</v>
      </c>
    </row>
    <row r="100" spans="1:12" s="4" customFormat="1" ht="126">
      <c r="A100" s="18" t="s">
        <v>162</v>
      </c>
      <c r="B100" s="19" t="s">
        <v>16</v>
      </c>
      <c r="C100" s="20" t="s">
        <v>332</v>
      </c>
      <c r="D100" s="21" t="s">
        <v>416</v>
      </c>
      <c r="E100" s="20" t="s">
        <v>312</v>
      </c>
      <c r="F100" s="22" t="s">
        <v>302</v>
      </c>
      <c r="G100" s="22" t="s">
        <v>607</v>
      </c>
      <c r="H100" s="23">
        <v>1655404.6</v>
      </c>
      <c r="I100" s="23">
        <v>1655404.6</v>
      </c>
      <c r="J100" s="23">
        <f>+Tabla1[[#This Row],[Monto Pagado DOP]]-Tabla1[[#This Row],[Monto Facturado DOP]]</f>
        <v>0</v>
      </c>
      <c r="K100" s="22" t="s">
        <v>19</v>
      </c>
      <c r="L100" s="29">
        <f>+Tabla1[[#This Row],[Fecha de Documento]]+15</f>
        <v>45639</v>
      </c>
    </row>
    <row r="101" spans="1:12" s="4" customFormat="1" ht="157.5">
      <c r="A101" s="18" t="s">
        <v>163</v>
      </c>
      <c r="B101" s="19" t="s">
        <v>16</v>
      </c>
      <c r="C101" s="20" t="s">
        <v>331</v>
      </c>
      <c r="D101" s="21" t="s">
        <v>417</v>
      </c>
      <c r="E101" s="20" t="s">
        <v>312</v>
      </c>
      <c r="F101" s="22" t="s">
        <v>187</v>
      </c>
      <c r="G101" s="22" t="s">
        <v>608</v>
      </c>
      <c r="H101" s="23">
        <v>91155</v>
      </c>
      <c r="I101" s="23">
        <v>91155</v>
      </c>
      <c r="J101" s="23">
        <f>+Tabla1[[#This Row],[Monto Pagado DOP]]-Tabla1[[#This Row],[Monto Facturado DOP]]</f>
        <v>0</v>
      </c>
      <c r="K101" s="22" t="s">
        <v>19</v>
      </c>
      <c r="L101" s="29">
        <f>+Tabla1[[#This Row],[Fecha de Documento]]+15</f>
        <v>45632</v>
      </c>
    </row>
    <row r="102" spans="1:12" s="4" customFormat="1" ht="126">
      <c r="A102" s="18" t="s">
        <v>164</v>
      </c>
      <c r="B102" s="19" t="s">
        <v>16</v>
      </c>
      <c r="C102" s="20" t="s">
        <v>335</v>
      </c>
      <c r="D102" s="21" t="s">
        <v>418</v>
      </c>
      <c r="E102" s="20" t="s">
        <v>173</v>
      </c>
      <c r="F102" s="22" t="s">
        <v>100</v>
      </c>
      <c r="G102" s="22" t="s">
        <v>609</v>
      </c>
      <c r="H102" s="23">
        <v>79560</v>
      </c>
      <c r="I102" s="23">
        <v>79560</v>
      </c>
      <c r="J102" s="23">
        <f>+Tabla1[[#This Row],[Monto Pagado DOP]]-Tabla1[[#This Row],[Monto Facturado DOP]]</f>
        <v>0</v>
      </c>
      <c r="K102" s="22" t="s">
        <v>19</v>
      </c>
      <c r="L102" s="29">
        <f>+Tabla1[[#This Row],[Fecha de Documento]]+15</f>
        <v>45630</v>
      </c>
    </row>
    <row r="103" spans="1:12" s="4" customFormat="1" ht="110.25">
      <c r="A103" s="18" t="s">
        <v>166</v>
      </c>
      <c r="B103" s="19" t="s">
        <v>16</v>
      </c>
      <c r="C103" s="20" t="s">
        <v>314</v>
      </c>
      <c r="D103" s="21" t="s">
        <v>419</v>
      </c>
      <c r="E103" s="20" t="s">
        <v>40</v>
      </c>
      <c r="F103" s="22" t="s">
        <v>100</v>
      </c>
      <c r="G103" s="22" t="s">
        <v>610</v>
      </c>
      <c r="H103" s="23">
        <v>72800</v>
      </c>
      <c r="I103" s="23">
        <v>72800</v>
      </c>
      <c r="J103" s="23">
        <f>+Tabla1[[#This Row],[Monto Pagado DOP]]-Tabla1[[#This Row],[Monto Facturado DOP]]</f>
        <v>0</v>
      </c>
      <c r="K103" s="22" t="s">
        <v>19</v>
      </c>
      <c r="L103" s="29">
        <f>+Tabla1[[#This Row],[Fecha de Documento]]+15</f>
        <v>45616</v>
      </c>
    </row>
    <row r="104" spans="1:12" s="4" customFormat="1" ht="110.25">
      <c r="A104" s="18" t="s">
        <v>167</v>
      </c>
      <c r="B104" s="19" t="s">
        <v>16</v>
      </c>
      <c r="C104" s="20" t="s">
        <v>314</v>
      </c>
      <c r="D104" s="21" t="s">
        <v>419</v>
      </c>
      <c r="E104" s="20" t="s">
        <v>239</v>
      </c>
      <c r="F104" s="22" t="s">
        <v>100</v>
      </c>
      <c r="G104" s="22" t="s">
        <v>610</v>
      </c>
      <c r="H104" s="23">
        <v>8496</v>
      </c>
      <c r="I104" s="23">
        <v>8496</v>
      </c>
      <c r="J104" s="23">
        <f>+Tabla1[[#This Row],[Monto Pagado DOP]]-Tabla1[[#This Row],[Monto Facturado DOP]]</f>
        <v>0</v>
      </c>
      <c r="K104" s="22" t="s">
        <v>19</v>
      </c>
      <c r="L104" s="29">
        <f>+Tabla1[[#This Row],[Fecha de Documento]]+15</f>
        <v>45616</v>
      </c>
    </row>
    <row r="105" spans="1:12" s="4" customFormat="1" ht="126">
      <c r="A105" s="18" t="s">
        <v>168</v>
      </c>
      <c r="B105" s="19" t="s">
        <v>16</v>
      </c>
      <c r="C105" s="20" t="s">
        <v>312</v>
      </c>
      <c r="D105" s="21" t="s">
        <v>420</v>
      </c>
      <c r="E105" s="20" t="s">
        <v>83</v>
      </c>
      <c r="F105" s="22" t="s">
        <v>41</v>
      </c>
      <c r="G105" s="22" t="s">
        <v>611</v>
      </c>
      <c r="H105" s="23">
        <v>28225.599999999999</v>
      </c>
      <c r="I105" s="23">
        <v>28225.599999999999</v>
      </c>
      <c r="J105" s="23">
        <f>+Tabla1[[#This Row],[Monto Pagado DOP]]-Tabla1[[#This Row],[Monto Facturado DOP]]</f>
        <v>0</v>
      </c>
      <c r="K105" s="22" t="s">
        <v>19</v>
      </c>
      <c r="L105" s="29">
        <f>+Tabla1[[#This Row],[Fecha de Documento]]+15</f>
        <v>45612</v>
      </c>
    </row>
    <row r="106" spans="1:12" s="4" customFormat="1" ht="141.75">
      <c r="A106" s="18" t="s">
        <v>169</v>
      </c>
      <c r="B106" s="19" t="s">
        <v>16</v>
      </c>
      <c r="C106" s="20" t="s">
        <v>330</v>
      </c>
      <c r="D106" s="21" t="s">
        <v>421</v>
      </c>
      <c r="E106" s="20" t="s">
        <v>216</v>
      </c>
      <c r="F106" s="22" t="s">
        <v>41</v>
      </c>
      <c r="G106" s="22" t="s">
        <v>612</v>
      </c>
      <c r="H106" s="23">
        <v>10773.6</v>
      </c>
      <c r="I106" s="23">
        <v>10773.6</v>
      </c>
      <c r="J106" s="23">
        <f>+Tabla1[[#This Row],[Monto Pagado DOP]]-Tabla1[[#This Row],[Monto Facturado DOP]]</f>
        <v>0</v>
      </c>
      <c r="K106" s="22" t="s">
        <v>19</v>
      </c>
      <c r="L106" s="29">
        <f>+Tabla1[[#This Row],[Fecha de Documento]]+15</f>
        <v>45625</v>
      </c>
    </row>
    <row r="107" spans="1:12" s="4" customFormat="1" ht="141.75">
      <c r="A107" s="18" t="s">
        <v>171</v>
      </c>
      <c r="B107" s="19" t="s">
        <v>16</v>
      </c>
      <c r="C107" s="20" t="s">
        <v>318</v>
      </c>
      <c r="D107" s="21" t="s">
        <v>422</v>
      </c>
      <c r="E107" s="20" t="s">
        <v>216</v>
      </c>
      <c r="F107" s="22" t="s">
        <v>41</v>
      </c>
      <c r="G107" s="22" t="s">
        <v>613</v>
      </c>
      <c r="H107" s="23">
        <v>25034.799999999999</v>
      </c>
      <c r="I107" s="23">
        <v>25034.799999999999</v>
      </c>
      <c r="J107" s="23">
        <f>+Tabla1[[#This Row],[Monto Pagado DOP]]-Tabla1[[#This Row],[Monto Facturado DOP]]</f>
        <v>0</v>
      </c>
      <c r="K107" s="22" t="s">
        <v>19</v>
      </c>
      <c r="L107" s="29">
        <f>+Tabla1[[#This Row],[Fecha de Documento]]+15</f>
        <v>45631</v>
      </c>
    </row>
    <row r="108" spans="1:12" s="4" customFormat="1" ht="126">
      <c r="A108" s="18" t="s">
        <v>172</v>
      </c>
      <c r="B108" s="19" t="s">
        <v>16</v>
      </c>
      <c r="C108" s="20" t="s">
        <v>317</v>
      </c>
      <c r="D108" s="21" t="s">
        <v>423</v>
      </c>
      <c r="E108" s="20" t="s">
        <v>33</v>
      </c>
      <c r="F108" s="22" t="s">
        <v>41</v>
      </c>
      <c r="G108" s="22" t="s">
        <v>614</v>
      </c>
      <c r="H108" s="23">
        <v>57449.48</v>
      </c>
      <c r="I108" s="23">
        <v>57449.48</v>
      </c>
      <c r="J108" s="23">
        <f>+Tabla1[[#This Row],[Monto Pagado DOP]]-Tabla1[[#This Row],[Monto Facturado DOP]]</f>
        <v>0</v>
      </c>
      <c r="K108" s="22" t="s">
        <v>19</v>
      </c>
      <c r="L108" s="29">
        <f>+Tabla1[[#This Row],[Fecha de Documento]]+15</f>
        <v>45622</v>
      </c>
    </row>
    <row r="109" spans="1:12" s="4" customFormat="1" ht="126">
      <c r="A109" s="18" t="s">
        <v>175</v>
      </c>
      <c r="B109" s="19" t="s">
        <v>16</v>
      </c>
      <c r="C109" s="20" t="s">
        <v>330</v>
      </c>
      <c r="D109" s="21" t="s">
        <v>424</v>
      </c>
      <c r="E109" s="20" t="s">
        <v>97</v>
      </c>
      <c r="F109" s="22" t="s">
        <v>244</v>
      </c>
      <c r="G109" s="22" t="s">
        <v>245</v>
      </c>
      <c r="H109" s="23">
        <v>23800.19</v>
      </c>
      <c r="I109" s="23">
        <v>23800.19</v>
      </c>
      <c r="J109" s="23">
        <f>+Tabla1[[#This Row],[Monto Pagado DOP]]-Tabla1[[#This Row],[Monto Facturado DOP]]</f>
        <v>0</v>
      </c>
      <c r="K109" s="22" t="s">
        <v>19</v>
      </c>
      <c r="L109" s="29">
        <f>+Tabla1[[#This Row],[Fecha de Documento]]+15</f>
        <v>45625</v>
      </c>
    </row>
    <row r="110" spans="1:12" s="4" customFormat="1" ht="157.5">
      <c r="A110" s="18" t="s">
        <v>176</v>
      </c>
      <c r="B110" s="19" t="s">
        <v>16</v>
      </c>
      <c r="C110" s="20" t="s">
        <v>318</v>
      </c>
      <c r="D110" s="21" t="s">
        <v>425</v>
      </c>
      <c r="E110" s="20" t="s">
        <v>308</v>
      </c>
      <c r="F110" s="22" t="s">
        <v>244</v>
      </c>
      <c r="G110" s="22" t="s">
        <v>615</v>
      </c>
      <c r="H110" s="23">
        <v>52599.78</v>
      </c>
      <c r="I110" s="23">
        <v>52599.78</v>
      </c>
      <c r="J110" s="23">
        <f>+Tabla1[[#This Row],[Monto Pagado DOP]]-Tabla1[[#This Row],[Monto Facturado DOP]]</f>
        <v>0</v>
      </c>
      <c r="K110" s="22" t="s">
        <v>19</v>
      </c>
      <c r="L110" s="29">
        <f>+Tabla1[[#This Row],[Fecha de Documento]]+15</f>
        <v>45631</v>
      </c>
    </row>
    <row r="111" spans="1:12" s="4" customFormat="1" ht="110.25">
      <c r="A111" s="18" t="s">
        <v>177</v>
      </c>
      <c r="B111" s="19" t="s">
        <v>16</v>
      </c>
      <c r="C111" s="20" t="s">
        <v>321</v>
      </c>
      <c r="D111" s="21" t="s">
        <v>426</v>
      </c>
      <c r="E111" s="20" t="s">
        <v>189</v>
      </c>
      <c r="F111" s="22" t="s">
        <v>616</v>
      </c>
      <c r="G111" s="22" t="s">
        <v>617</v>
      </c>
      <c r="H111" s="23">
        <v>321845</v>
      </c>
      <c r="I111" s="23">
        <v>321845</v>
      </c>
      <c r="J111" s="23">
        <f>+Tabla1[[#This Row],[Monto Pagado DOP]]-Tabla1[[#This Row],[Monto Facturado DOP]]</f>
        <v>0</v>
      </c>
      <c r="K111" s="22" t="s">
        <v>19</v>
      </c>
      <c r="L111" s="29">
        <f>+Tabla1[[#This Row],[Fecha de Documento]]+15</f>
        <v>45636</v>
      </c>
    </row>
    <row r="112" spans="1:12" s="4" customFormat="1" ht="110.25">
      <c r="A112" s="18" t="s">
        <v>178</v>
      </c>
      <c r="B112" s="19" t="s">
        <v>16</v>
      </c>
      <c r="C112" s="20" t="s">
        <v>321</v>
      </c>
      <c r="D112" s="21" t="s">
        <v>427</v>
      </c>
      <c r="E112" s="20" t="s">
        <v>316</v>
      </c>
      <c r="F112" s="22" t="s">
        <v>232</v>
      </c>
      <c r="G112" s="22" t="s">
        <v>618</v>
      </c>
      <c r="H112" s="23">
        <v>31801</v>
      </c>
      <c r="I112" s="23">
        <v>31801</v>
      </c>
      <c r="J112" s="23">
        <f>+Tabla1[[#This Row],[Monto Pagado DOP]]-Tabla1[[#This Row],[Monto Facturado DOP]]</f>
        <v>0</v>
      </c>
      <c r="K112" s="22" t="s">
        <v>19</v>
      </c>
      <c r="L112" s="29">
        <f>+Tabla1[[#This Row],[Fecha de Documento]]+15</f>
        <v>45636</v>
      </c>
    </row>
    <row r="113" spans="1:12" s="4" customFormat="1" ht="126">
      <c r="A113" s="18" t="s">
        <v>179</v>
      </c>
      <c r="B113" s="19" t="s">
        <v>16</v>
      </c>
      <c r="C113" s="20" t="s">
        <v>314</v>
      </c>
      <c r="D113" s="21" t="s">
        <v>428</v>
      </c>
      <c r="E113" s="20" t="s">
        <v>322</v>
      </c>
      <c r="F113" s="22" t="s">
        <v>232</v>
      </c>
      <c r="G113" s="22" t="s">
        <v>619</v>
      </c>
      <c r="H113" s="23">
        <v>38161.199999999997</v>
      </c>
      <c r="I113" s="23">
        <v>38161.199999999997</v>
      </c>
      <c r="J113" s="23">
        <f>+Tabla1[[#This Row],[Monto Pagado DOP]]-Tabla1[[#This Row],[Monto Facturado DOP]]</f>
        <v>0</v>
      </c>
      <c r="K113" s="22" t="s">
        <v>19</v>
      </c>
      <c r="L113" s="29">
        <f>+Tabla1[[#This Row],[Fecha de Documento]]+15</f>
        <v>45616</v>
      </c>
    </row>
    <row r="114" spans="1:12" s="4" customFormat="1" ht="126">
      <c r="A114" s="18" t="s">
        <v>180</v>
      </c>
      <c r="B114" s="19" t="s">
        <v>16</v>
      </c>
      <c r="C114" s="20" t="s">
        <v>314</v>
      </c>
      <c r="D114" s="21" t="s">
        <v>428</v>
      </c>
      <c r="E114" s="20" t="s">
        <v>323</v>
      </c>
      <c r="F114" s="22" t="s">
        <v>232</v>
      </c>
      <c r="G114" s="22" t="s">
        <v>619</v>
      </c>
      <c r="H114" s="23">
        <v>38161.199999999997</v>
      </c>
      <c r="I114" s="23">
        <v>38161.199999999997</v>
      </c>
      <c r="J114" s="23">
        <f>+Tabla1[[#This Row],[Monto Pagado DOP]]-Tabla1[[#This Row],[Monto Facturado DOP]]</f>
        <v>0</v>
      </c>
      <c r="K114" s="22" t="s">
        <v>19</v>
      </c>
      <c r="L114" s="29">
        <f>+Tabla1[[#This Row],[Fecha de Documento]]+15</f>
        <v>45616</v>
      </c>
    </row>
    <row r="115" spans="1:12" s="4" customFormat="1" ht="126">
      <c r="A115" s="18" t="s">
        <v>181</v>
      </c>
      <c r="B115" s="19" t="s">
        <v>16</v>
      </c>
      <c r="C115" s="20" t="s">
        <v>314</v>
      </c>
      <c r="D115" s="21" t="s">
        <v>428</v>
      </c>
      <c r="E115" s="20" t="s">
        <v>324</v>
      </c>
      <c r="F115" s="22" t="s">
        <v>232</v>
      </c>
      <c r="G115" s="22" t="s">
        <v>619</v>
      </c>
      <c r="H115" s="23">
        <v>31801</v>
      </c>
      <c r="I115" s="23">
        <v>31801</v>
      </c>
      <c r="J115" s="23">
        <f>+Tabla1[[#This Row],[Monto Pagado DOP]]-Tabla1[[#This Row],[Monto Facturado DOP]]</f>
        <v>0</v>
      </c>
      <c r="K115" s="22" t="s">
        <v>19</v>
      </c>
      <c r="L115" s="29">
        <f>+Tabla1[[#This Row],[Fecha de Documento]]+15</f>
        <v>45616</v>
      </c>
    </row>
    <row r="116" spans="1:12" s="4" customFormat="1" ht="110.25">
      <c r="A116" s="18" t="s">
        <v>182</v>
      </c>
      <c r="B116" s="19" t="s">
        <v>16</v>
      </c>
      <c r="C116" s="20" t="s">
        <v>307</v>
      </c>
      <c r="D116" s="21" t="s">
        <v>429</v>
      </c>
      <c r="E116" s="20" t="s">
        <v>165</v>
      </c>
      <c r="F116" s="22" t="s">
        <v>620</v>
      </c>
      <c r="G116" s="22" t="s">
        <v>621</v>
      </c>
      <c r="H116" s="23">
        <v>24272.42</v>
      </c>
      <c r="I116" s="23">
        <v>24272.42</v>
      </c>
      <c r="J116" s="23">
        <f>+Tabla1[[#This Row],[Monto Pagado DOP]]-Tabla1[[#This Row],[Monto Facturado DOP]]</f>
        <v>0</v>
      </c>
      <c r="K116" s="22" t="s">
        <v>19</v>
      </c>
      <c r="L116" s="29">
        <f>+Tabla1[[#This Row],[Fecha de Documento]]+15</f>
        <v>45637</v>
      </c>
    </row>
    <row r="117" spans="1:12" s="4" customFormat="1" ht="126">
      <c r="A117" s="18" t="s">
        <v>183</v>
      </c>
      <c r="B117" s="19" t="s">
        <v>16</v>
      </c>
      <c r="C117" s="20" t="s">
        <v>319</v>
      </c>
      <c r="D117" s="21" t="s">
        <v>430</v>
      </c>
      <c r="E117" s="20" t="s">
        <v>165</v>
      </c>
      <c r="F117" s="22" t="s">
        <v>622</v>
      </c>
      <c r="G117" s="22" t="s">
        <v>623</v>
      </c>
      <c r="H117" s="23">
        <v>29736</v>
      </c>
      <c r="I117" s="23">
        <v>29736</v>
      </c>
      <c r="J117" s="23">
        <f>+Tabla1[[#This Row],[Monto Pagado DOP]]-Tabla1[[#This Row],[Monto Facturado DOP]]</f>
        <v>0</v>
      </c>
      <c r="K117" s="22" t="s">
        <v>19</v>
      </c>
      <c r="L117" s="29">
        <f>+Tabla1[[#This Row],[Fecha de Documento]]+15</f>
        <v>45626</v>
      </c>
    </row>
    <row r="118" spans="1:12" s="4" customFormat="1" ht="157.5">
      <c r="A118" s="18" t="s">
        <v>184</v>
      </c>
      <c r="B118" s="19" t="s">
        <v>16</v>
      </c>
      <c r="C118" s="20" t="s">
        <v>331</v>
      </c>
      <c r="D118" s="21" t="s">
        <v>431</v>
      </c>
      <c r="E118" s="20" t="s">
        <v>315</v>
      </c>
      <c r="F118" s="22" t="s">
        <v>220</v>
      </c>
      <c r="G118" s="22" t="s">
        <v>624</v>
      </c>
      <c r="H118" s="23">
        <v>97096.3</v>
      </c>
      <c r="I118" s="23">
        <v>97096.3</v>
      </c>
      <c r="J118" s="23">
        <f>+Tabla1[[#This Row],[Monto Pagado DOP]]-Tabla1[[#This Row],[Monto Facturado DOP]]</f>
        <v>0</v>
      </c>
      <c r="K118" s="22" t="s">
        <v>19</v>
      </c>
      <c r="L118" s="29">
        <f>+Tabla1[[#This Row],[Fecha de Documento]]+15</f>
        <v>45632</v>
      </c>
    </row>
    <row r="119" spans="1:12" s="4" customFormat="1" ht="157.5">
      <c r="A119" s="18" t="s">
        <v>185</v>
      </c>
      <c r="B119" s="19" t="s">
        <v>16</v>
      </c>
      <c r="C119" s="20" t="s">
        <v>335</v>
      </c>
      <c r="D119" s="21" t="s">
        <v>432</v>
      </c>
      <c r="E119" s="20" t="s">
        <v>148</v>
      </c>
      <c r="F119" s="22" t="s">
        <v>98</v>
      </c>
      <c r="G119" s="22" t="s">
        <v>625</v>
      </c>
      <c r="H119" s="23">
        <v>48852</v>
      </c>
      <c r="I119" s="23">
        <v>48852</v>
      </c>
      <c r="J119" s="23">
        <f>+Tabla1[[#This Row],[Monto Pagado DOP]]-Tabla1[[#This Row],[Monto Facturado DOP]]</f>
        <v>0</v>
      </c>
      <c r="K119" s="22" t="s">
        <v>19</v>
      </c>
      <c r="L119" s="29">
        <f>+Tabla1[[#This Row],[Fecha de Documento]]+15</f>
        <v>45630</v>
      </c>
    </row>
    <row r="120" spans="1:12" s="4" customFormat="1" ht="126">
      <c r="A120" s="18" t="s">
        <v>186</v>
      </c>
      <c r="B120" s="19" t="s">
        <v>16</v>
      </c>
      <c r="C120" s="20" t="s">
        <v>313</v>
      </c>
      <c r="D120" s="21" t="s">
        <v>433</v>
      </c>
      <c r="E120" s="20" t="s">
        <v>165</v>
      </c>
      <c r="F120" s="22" t="s">
        <v>98</v>
      </c>
      <c r="G120" s="22" t="s">
        <v>626</v>
      </c>
      <c r="H120" s="23">
        <v>1793600</v>
      </c>
      <c r="I120" s="23">
        <v>1793600</v>
      </c>
      <c r="J120" s="23">
        <f>+Tabla1[[#This Row],[Monto Pagado DOP]]-Tabla1[[#This Row],[Monto Facturado DOP]]</f>
        <v>0</v>
      </c>
      <c r="K120" s="22" t="s">
        <v>19</v>
      </c>
      <c r="L120" s="29">
        <f>+Tabla1[[#This Row],[Fecha de Documento]]+15</f>
        <v>45618</v>
      </c>
    </row>
    <row r="121" spans="1:12" s="4" customFormat="1" ht="126">
      <c r="A121" s="18" t="s">
        <v>188</v>
      </c>
      <c r="B121" s="19" t="s">
        <v>16</v>
      </c>
      <c r="C121" s="20" t="s">
        <v>331</v>
      </c>
      <c r="D121" s="21" t="s">
        <v>434</v>
      </c>
      <c r="E121" s="20" t="s">
        <v>23</v>
      </c>
      <c r="F121" s="22" t="s">
        <v>627</v>
      </c>
      <c r="G121" s="22" t="s">
        <v>628</v>
      </c>
      <c r="H121" s="23">
        <v>14258.34</v>
      </c>
      <c r="I121" s="23">
        <v>14258.34</v>
      </c>
      <c r="J121" s="23">
        <f>+Tabla1[[#This Row],[Monto Pagado DOP]]-Tabla1[[#This Row],[Monto Facturado DOP]]</f>
        <v>0</v>
      </c>
      <c r="K121" s="22" t="s">
        <v>19</v>
      </c>
      <c r="L121" s="29">
        <f>+Tabla1[[#This Row],[Fecha de Documento]]+15</f>
        <v>45632</v>
      </c>
    </row>
    <row r="122" spans="1:12" s="4" customFormat="1" ht="126">
      <c r="A122" s="18" t="s">
        <v>190</v>
      </c>
      <c r="B122" s="19" t="s">
        <v>16</v>
      </c>
      <c r="C122" s="20" t="s">
        <v>314</v>
      </c>
      <c r="D122" s="21" t="s">
        <v>435</v>
      </c>
      <c r="E122" s="20" t="s">
        <v>111</v>
      </c>
      <c r="F122" s="22" t="s">
        <v>629</v>
      </c>
      <c r="G122" s="22" t="s">
        <v>630</v>
      </c>
      <c r="H122" s="23">
        <v>75000</v>
      </c>
      <c r="I122" s="23">
        <v>75000</v>
      </c>
      <c r="J122" s="23">
        <f>+Tabla1[[#This Row],[Monto Pagado DOP]]-Tabla1[[#This Row],[Monto Facturado DOP]]</f>
        <v>0</v>
      </c>
      <c r="K122" s="22" t="s">
        <v>19</v>
      </c>
      <c r="L122" s="29">
        <f>+Tabla1[[#This Row],[Fecha de Documento]]+15</f>
        <v>45616</v>
      </c>
    </row>
    <row r="123" spans="1:12" s="4" customFormat="1" ht="141.75">
      <c r="A123" s="18" t="s">
        <v>191</v>
      </c>
      <c r="B123" s="19" t="s">
        <v>16</v>
      </c>
      <c r="C123" s="20" t="s">
        <v>312</v>
      </c>
      <c r="D123" s="21" t="s">
        <v>436</v>
      </c>
      <c r="E123" s="20" t="s">
        <v>55</v>
      </c>
      <c r="F123" s="22" t="s">
        <v>103</v>
      </c>
      <c r="G123" s="22" t="s">
        <v>631</v>
      </c>
      <c r="H123" s="23">
        <v>17645.54</v>
      </c>
      <c r="I123" s="23">
        <v>17645.54</v>
      </c>
      <c r="J123" s="23">
        <f>+Tabla1[[#This Row],[Monto Pagado DOP]]-Tabla1[[#This Row],[Monto Facturado DOP]]</f>
        <v>0</v>
      </c>
      <c r="K123" s="22" t="s">
        <v>19</v>
      </c>
      <c r="L123" s="29">
        <f>+Tabla1[[#This Row],[Fecha de Documento]]+15</f>
        <v>45612</v>
      </c>
    </row>
    <row r="124" spans="1:12" s="4" customFormat="1" ht="141.75">
      <c r="A124" s="18" t="s">
        <v>192</v>
      </c>
      <c r="B124" s="19" t="s">
        <v>16</v>
      </c>
      <c r="C124" s="20" t="s">
        <v>335</v>
      </c>
      <c r="D124" s="21" t="s">
        <v>437</v>
      </c>
      <c r="E124" s="20" t="s">
        <v>17</v>
      </c>
      <c r="F124" s="22" t="s">
        <v>632</v>
      </c>
      <c r="G124" s="22" t="s">
        <v>633</v>
      </c>
      <c r="H124" s="23">
        <v>110448</v>
      </c>
      <c r="I124" s="23">
        <v>110448</v>
      </c>
      <c r="J124" s="23">
        <f>+Tabla1[[#This Row],[Monto Pagado DOP]]-Tabla1[[#This Row],[Monto Facturado DOP]]</f>
        <v>0</v>
      </c>
      <c r="K124" s="22" t="s">
        <v>19</v>
      </c>
      <c r="L124" s="29">
        <f>+Tabla1[[#This Row],[Fecha de Documento]]+15</f>
        <v>45630</v>
      </c>
    </row>
    <row r="125" spans="1:12" s="4" customFormat="1" ht="126">
      <c r="A125" s="18" t="s">
        <v>193</v>
      </c>
      <c r="B125" s="19" t="s">
        <v>16</v>
      </c>
      <c r="C125" s="20" t="s">
        <v>307</v>
      </c>
      <c r="D125" s="21" t="s">
        <v>438</v>
      </c>
      <c r="E125" s="20" t="s">
        <v>216</v>
      </c>
      <c r="F125" s="22" t="s">
        <v>47</v>
      </c>
      <c r="G125" s="22" t="s">
        <v>634</v>
      </c>
      <c r="H125" s="23">
        <v>34928</v>
      </c>
      <c r="I125" s="23">
        <v>34928</v>
      </c>
      <c r="J125" s="23">
        <f>+Tabla1[[#This Row],[Monto Pagado DOP]]-Tabla1[[#This Row],[Monto Facturado DOP]]</f>
        <v>0</v>
      </c>
      <c r="K125" s="22" t="s">
        <v>19</v>
      </c>
      <c r="L125" s="29">
        <f>+Tabla1[[#This Row],[Fecha de Documento]]+15</f>
        <v>45637</v>
      </c>
    </row>
    <row r="126" spans="1:12" s="4" customFormat="1" ht="141.75">
      <c r="A126" s="18" t="s">
        <v>195</v>
      </c>
      <c r="B126" s="19" t="s">
        <v>16</v>
      </c>
      <c r="C126" s="20" t="s">
        <v>334</v>
      </c>
      <c r="D126" s="21" t="s">
        <v>439</v>
      </c>
      <c r="E126" s="20" t="s">
        <v>315</v>
      </c>
      <c r="F126" s="22" t="s">
        <v>635</v>
      </c>
      <c r="G126" s="22" t="s">
        <v>636</v>
      </c>
      <c r="H126" s="23">
        <v>23600</v>
      </c>
      <c r="I126" s="23">
        <v>23600</v>
      </c>
      <c r="J126" s="23">
        <f>+Tabla1[[#This Row],[Monto Pagado DOP]]-Tabla1[[#This Row],[Monto Facturado DOP]]</f>
        <v>0</v>
      </c>
      <c r="K126" s="22" t="s">
        <v>19</v>
      </c>
      <c r="L126" s="29">
        <f>+Tabla1[[#This Row],[Fecha de Documento]]+15</f>
        <v>45633</v>
      </c>
    </row>
    <row r="127" spans="1:12" s="4" customFormat="1" ht="126">
      <c r="A127" s="18" t="s">
        <v>196</v>
      </c>
      <c r="B127" s="19" t="s">
        <v>16</v>
      </c>
      <c r="C127" s="20" t="s">
        <v>336</v>
      </c>
      <c r="D127" s="21" t="s">
        <v>440</v>
      </c>
      <c r="E127" s="20" t="s">
        <v>317</v>
      </c>
      <c r="F127" s="22" t="s">
        <v>91</v>
      </c>
      <c r="G127" s="22" t="s">
        <v>637</v>
      </c>
      <c r="H127" s="23">
        <v>61360</v>
      </c>
      <c r="I127" s="23">
        <v>61360</v>
      </c>
      <c r="J127" s="23">
        <f>+Tabla1[[#This Row],[Monto Pagado DOP]]-Tabla1[[#This Row],[Monto Facturado DOP]]</f>
        <v>0</v>
      </c>
      <c r="K127" s="22" t="s">
        <v>19</v>
      </c>
      <c r="L127" s="29">
        <f>+Tabla1[[#This Row],[Fecha de Documento]]+15</f>
        <v>45638</v>
      </c>
    </row>
    <row r="128" spans="1:12" s="4" customFormat="1" ht="110.25">
      <c r="A128" s="18" t="s">
        <v>197</v>
      </c>
      <c r="B128" s="19" t="s">
        <v>16</v>
      </c>
      <c r="C128" s="20" t="s">
        <v>320</v>
      </c>
      <c r="D128" s="21" t="s">
        <v>441</v>
      </c>
      <c r="E128" s="20" t="s">
        <v>17</v>
      </c>
      <c r="F128" s="22" t="s">
        <v>91</v>
      </c>
      <c r="G128" s="22" t="s">
        <v>638</v>
      </c>
      <c r="H128" s="23">
        <v>49148.3</v>
      </c>
      <c r="I128" s="23">
        <v>49148.3</v>
      </c>
      <c r="J128" s="23">
        <f>+Tabla1[[#This Row],[Monto Pagado DOP]]-Tabla1[[#This Row],[Monto Facturado DOP]]</f>
        <v>0</v>
      </c>
      <c r="K128" s="22" t="s">
        <v>19</v>
      </c>
      <c r="L128" s="29">
        <f>+Tabla1[[#This Row],[Fecha de Documento]]+15</f>
        <v>45624</v>
      </c>
    </row>
    <row r="129" spans="1:12" s="4" customFormat="1" ht="110.25">
      <c r="A129" s="18" t="s">
        <v>199</v>
      </c>
      <c r="B129" s="19" t="s">
        <v>16</v>
      </c>
      <c r="C129" s="20" t="s">
        <v>320</v>
      </c>
      <c r="D129" s="21" t="s">
        <v>441</v>
      </c>
      <c r="E129" s="20" t="s">
        <v>123</v>
      </c>
      <c r="F129" s="22" t="s">
        <v>91</v>
      </c>
      <c r="G129" s="22" t="s">
        <v>638</v>
      </c>
      <c r="H129" s="23">
        <v>117508.51</v>
      </c>
      <c r="I129" s="23">
        <v>117508.51</v>
      </c>
      <c r="J129" s="23">
        <f>+Tabla1[[#This Row],[Monto Pagado DOP]]-Tabla1[[#This Row],[Monto Facturado DOP]]</f>
        <v>0</v>
      </c>
      <c r="K129" s="22" t="s">
        <v>19</v>
      </c>
      <c r="L129" s="29">
        <f>+Tabla1[[#This Row],[Fecha de Documento]]+15</f>
        <v>45624</v>
      </c>
    </row>
    <row r="130" spans="1:12" s="4" customFormat="1" ht="110.25">
      <c r="A130" s="18" t="s">
        <v>200</v>
      </c>
      <c r="B130" s="19" t="s">
        <v>16</v>
      </c>
      <c r="C130" s="20" t="s">
        <v>320</v>
      </c>
      <c r="D130" s="21" t="s">
        <v>441</v>
      </c>
      <c r="E130" s="20" t="s">
        <v>239</v>
      </c>
      <c r="F130" s="22" t="s">
        <v>91</v>
      </c>
      <c r="G130" s="22" t="s">
        <v>638</v>
      </c>
      <c r="H130" s="23">
        <v>218746.3</v>
      </c>
      <c r="I130" s="23">
        <v>218746.3</v>
      </c>
      <c r="J130" s="23">
        <f>+Tabla1[[#This Row],[Monto Pagado DOP]]-Tabla1[[#This Row],[Monto Facturado DOP]]</f>
        <v>0</v>
      </c>
      <c r="K130" s="22" t="s">
        <v>19</v>
      </c>
      <c r="L130" s="29">
        <f>+Tabla1[[#This Row],[Fecha de Documento]]+15</f>
        <v>45624</v>
      </c>
    </row>
    <row r="131" spans="1:12" s="4" customFormat="1" ht="126">
      <c r="A131" s="18" t="s">
        <v>201</v>
      </c>
      <c r="B131" s="19" t="s">
        <v>16</v>
      </c>
      <c r="C131" s="20" t="s">
        <v>313</v>
      </c>
      <c r="D131" s="21" t="s">
        <v>442</v>
      </c>
      <c r="E131" s="20" t="s">
        <v>17</v>
      </c>
      <c r="F131" s="22" t="s">
        <v>91</v>
      </c>
      <c r="G131" s="22" t="s">
        <v>639</v>
      </c>
      <c r="H131" s="23">
        <v>110203.75</v>
      </c>
      <c r="I131" s="23">
        <v>110203.75</v>
      </c>
      <c r="J131" s="23">
        <f>+Tabla1[[#This Row],[Monto Pagado DOP]]-Tabla1[[#This Row],[Monto Facturado DOP]]</f>
        <v>0</v>
      </c>
      <c r="K131" s="22" t="s">
        <v>19</v>
      </c>
      <c r="L131" s="29">
        <f>+Tabla1[[#This Row],[Fecha de Documento]]+15</f>
        <v>45618</v>
      </c>
    </row>
    <row r="132" spans="1:12" s="4" customFormat="1" ht="126">
      <c r="A132" s="18" t="s">
        <v>203</v>
      </c>
      <c r="B132" s="19" t="s">
        <v>16</v>
      </c>
      <c r="C132" s="20" t="s">
        <v>335</v>
      </c>
      <c r="D132" s="21" t="s">
        <v>443</v>
      </c>
      <c r="E132" s="20" t="s">
        <v>239</v>
      </c>
      <c r="F132" s="22" t="s">
        <v>91</v>
      </c>
      <c r="G132" s="22" t="s">
        <v>640</v>
      </c>
      <c r="H132" s="23">
        <v>74458.75</v>
      </c>
      <c r="I132" s="23">
        <v>74458.75</v>
      </c>
      <c r="J132" s="23">
        <f>+Tabla1[[#This Row],[Monto Pagado DOP]]-Tabla1[[#This Row],[Monto Facturado DOP]]</f>
        <v>0</v>
      </c>
      <c r="K132" s="22" t="s">
        <v>19</v>
      </c>
      <c r="L132" s="29">
        <f>+Tabla1[[#This Row],[Fecha de Documento]]+15</f>
        <v>45630</v>
      </c>
    </row>
    <row r="133" spans="1:12" s="4" customFormat="1" ht="110.25">
      <c r="A133" s="18" t="s">
        <v>204</v>
      </c>
      <c r="B133" s="19" t="s">
        <v>16</v>
      </c>
      <c r="C133" s="20" t="s">
        <v>308</v>
      </c>
      <c r="D133" s="21" t="s">
        <v>444</v>
      </c>
      <c r="E133" s="20" t="s">
        <v>325</v>
      </c>
      <c r="F133" s="22" t="s">
        <v>91</v>
      </c>
      <c r="G133" s="22" t="s">
        <v>641</v>
      </c>
      <c r="H133" s="23">
        <v>91528.75</v>
      </c>
      <c r="I133" s="23">
        <v>91528.75</v>
      </c>
      <c r="J133" s="23">
        <f>+Tabla1[[#This Row],[Monto Pagado DOP]]-Tabla1[[#This Row],[Monto Facturado DOP]]</f>
        <v>0</v>
      </c>
      <c r="K133" s="22" t="s">
        <v>19</v>
      </c>
      <c r="L133" s="29">
        <f>+Tabla1[[#This Row],[Fecha de Documento]]+15</f>
        <v>45619</v>
      </c>
    </row>
    <row r="134" spans="1:12" s="4" customFormat="1" ht="110.25">
      <c r="A134" s="18" t="s">
        <v>205</v>
      </c>
      <c r="B134" s="19" t="s">
        <v>16</v>
      </c>
      <c r="C134" s="20" t="s">
        <v>308</v>
      </c>
      <c r="D134" s="21" t="s">
        <v>444</v>
      </c>
      <c r="E134" s="20" t="s">
        <v>326</v>
      </c>
      <c r="F134" s="22" t="s">
        <v>91</v>
      </c>
      <c r="G134" s="22" t="s">
        <v>641</v>
      </c>
      <c r="H134" s="23">
        <v>61201.25</v>
      </c>
      <c r="I134" s="23">
        <v>61201.25</v>
      </c>
      <c r="J134" s="23">
        <f>+Tabla1[[#This Row],[Monto Pagado DOP]]-Tabla1[[#This Row],[Monto Facturado DOP]]</f>
        <v>0</v>
      </c>
      <c r="K134" s="22" t="s">
        <v>19</v>
      </c>
      <c r="L134" s="29">
        <f>+Tabla1[[#This Row],[Fecha de Documento]]+15</f>
        <v>45619</v>
      </c>
    </row>
    <row r="135" spans="1:12" s="4" customFormat="1" ht="110.25">
      <c r="A135" s="18" t="s">
        <v>206</v>
      </c>
      <c r="B135" s="19" t="s">
        <v>16</v>
      </c>
      <c r="C135" s="20" t="s">
        <v>308</v>
      </c>
      <c r="D135" s="21" t="s">
        <v>444</v>
      </c>
      <c r="E135" s="20" t="s">
        <v>327</v>
      </c>
      <c r="F135" s="22" t="s">
        <v>91</v>
      </c>
      <c r="G135" s="22" t="s">
        <v>641</v>
      </c>
      <c r="H135" s="23">
        <v>158640.12</v>
      </c>
      <c r="I135" s="23">
        <v>158640.12</v>
      </c>
      <c r="J135" s="23">
        <f>+Tabla1[[#This Row],[Monto Pagado DOP]]-Tabla1[[#This Row],[Monto Facturado DOP]]</f>
        <v>0</v>
      </c>
      <c r="K135" s="22" t="s">
        <v>19</v>
      </c>
      <c r="L135" s="29">
        <f>+Tabla1[[#This Row],[Fecha de Documento]]+15</f>
        <v>45619</v>
      </c>
    </row>
    <row r="136" spans="1:12" s="4" customFormat="1" ht="94.5">
      <c r="A136" s="18" t="s">
        <v>207</v>
      </c>
      <c r="B136" s="19" t="s">
        <v>16</v>
      </c>
      <c r="C136" s="20" t="s">
        <v>336</v>
      </c>
      <c r="D136" s="21" t="s">
        <v>445</v>
      </c>
      <c r="E136" s="20" t="s">
        <v>328</v>
      </c>
      <c r="F136" s="22" t="s">
        <v>91</v>
      </c>
      <c r="G136" s="22" t="s">
        <v>642</v>
      </c>
      <c r="H136" s="23">
        <v>69361.5</v>
      </c>
      <c r="I136" s="23">
        <v>69361.5</v>
      </c>
      <c r="J136" s="23">
        <f>+Tabla1[[#This Row],[Monto Pagado DOP]]-Tabla1[[#This Row],[Monto Facturado DOP]]</f>
        <v>0</v>
      </c>
      <c r="K136" s="22" t="s">
        <v>19</v>
      </c>
      <c r="L136" s="29">
        <f>+Tabla1[[#This Row],[Fecha de Documento]]+15</f>
        <v>45638</v>
      </c>
    </row>
    <row r="137" spans="1:12" s="4" customFormat="1" ht="94.5">
      <c r="A137" s="18" t="s">
        <v>209</v>
      </c>
      <c r="B137" s="19" t="s">
        <v>16</v>
      </c>
      <c r="C137" s="20" t="s">
        <v>336</v>
      </c>
      <c r="D137" s="21" t="s">
        <v>445</v>
      </c>
      <c r="E137" s="20" t="s">
        <v>239</v>
      </c>
      <c r="F137" s="22" t="s">
        <v>91</v>
      </c>
      <c r="G137" s="22" t="s">
        <v>642</v>
      </c>
      <c r="H137" s="23">
        <v>80187.5</v>
      </c>
      <c r="I137" s="23">
        <v>80187.5</v>
      </c>
      <c r="J137" s="23">
        <f>+Tabla1[[#This Row],[Monto Pagado DOP]]-Tabla1[[#This Row],[Monto Facturado DOP]]</f>
        <v>0</v>
      </c>
      <c r="K137" s="22" t="s">
        <v>19</v>
      </c>
      <c r="L137" s="29">
        <f>+Tabla1[[#This Row],[Fecha de Documento]]+15</f>
        <v>45638</v>
      </c>
    </row>
    <row r="138" spans="1:12" s="4" customFormat="1" ht="141.75">
      <c r="A138" s="18" t="s">
        <v>210</v>
      </c>
      <c r="B138" s="19" t="s">
        <v>16</v>
      </c>
      <c r="C138" s="20" t="s">
        <v>333</v>
      </c>
      <c r="D138" s="21" t="s">
        <v>446</v>
      </c>
      <c r="E138" s="20" t="s">
        <v>299</v>
      </c>
      <c r="F138" s="22" t="s">
        <v>91</v>
      </c>
      <c r="G138" s="22" t="s">
        <v>643</v>
      </c>
      <c r="H138" s="23">
        <v>29325</v>
      </c>
      <c r="I138" s="23">
        <v>29325</v>
      </c>
      <c r="J138" s="23">
        <f>+Tabla1[[#This Row],[Monto Pagado DOP]]-Tabla1[[#This Row],[Monto Facturado DOP]]</f>
        <v>0</v>
      </c>
      <c r="K138" s="22" t="s">
        <v>19</v>
      </c>
      <c r="L138" s="29">
        <f>+Tabla1[[#This Row],[Fecha de Documento]]+15</f>
        <v>45640</v>
      </c>
    </row>
    <row r="139" spans="1:12" s="4" customFormat="1" ht="126">
      <c r="A139" s="18" t="s">
        <v>211</v>
      </c>
      <c r="B139" s="19" t="s">
        <v>16</v>
      </c>
      <c r="C139" s="20" t="s">
        <v>308</v>
      </c>
      <c r="D139" s="21" t="s">
        <v>447</v>
      </c>
      <c r="E139" s="20" t="s">
        <v>173</v>
      </c>
      <c r="F139" s="22" t="s">
        <v>298</v>
      </c>
      <c r="G139" s="22" t="s">
        <v>644</v>
      </c>
      <c r="H139" s="23">
        <v>182235</v>
      </c>
      <c r="I139" s="23">
        <v>182235</v>
      </c>
      <c r="J139" s="23">
        <f>+Tabla1[[#This Row],[Monto Pagado DOP]]-Tabla1[[#This Row],[Monto Facturado DOP]]</f>
        <v>0</v>
      </c>
      <c r="K139" s="22" t="s">
        <v>19</v>
      </c>
      <c r="L139" s="29">
        <f>+Tabla1[[#This Row],[Fecha de Documento]]+15</f>
        <v>45619</v>
      </c>
    </row>
    <row r="140" spans="1:12" s="4" customFormat="1" ht="141.75">
      <c r="A140" s="18" t="s">
        <v>212</v>
      </c>
      <c r="B140" s="19" t="s">
        <v>16</v>
      </c>
      <c r="C140" s="20" t="s">
        <v>335</v>
      </c>
      <c r="D140" s="21" t="s">
        <v>448</v>
      </c>
      <c r="E140" s="20" t="s">
        <v>173</v>
      </c>
      <c r="F140" s="22" t="s">
        <v>298</v>
      </c>
      <c r="G140" s="22" t="s">
        <v>645</v>
      </c>
      <c r="H140" s="23">
        <v>191000</v>
      </c>
      <c r="I140" s="23">
        <v>191000</v>
      </c>
      <c r="J140" s="23">
        <f>+Tabla1[[#This Row],[Monto Pagado DOP]]-Tabla1[[#This Row],[Monto Facturado DOP]]</f>
        <v>0</v>
      </c>
      <c r="K140" s="22" t="s">
        <v>19</v>
      </c>
      <c r="L140" s="29">
        <f>+Tabla1[[#This Row],[Fecha de Documento]]+15</f>
        <v>45630</v>
      </c>
    </row>
    <row r="141" spans="1:12" s="4" customFormat="1" ht="94.5">
      <c r="A141" s="18" t="s">
        <v>213</v>
      </c>
      <c r="B141" s="19" t="s">
        <v>16</v>
      </c>
      <c r="C141" s="20" t="s">
        <v>315</v>
      </c>
      <c r="D141" s="21" t="s">
        <v>449</v>
      </c>
      <c r="E141" s="20" t="s">
        <v>173</v>
      </c>
      <c r="F141" s="22" t="s">
        <v>298</v>
      </c>
      <c r="G141" s="22" t="s">
        <v>646</v>
      </c>
      <c r="H141" s="23">
        <v>142456.29999999999</v>
      </c>
      <c r="I141" s="23">
        <v>142456.29999999999</v>
      </c>
      <c r="J141" s="23">
        <f>+Tabla1[[#This Row],[Monto Pagado DOP]]-Tabla1[[#This Row],[Monto Facturado DOP]]</f>
        <v>0</v>
      </c>
      <c r="K141" s="22" t="s">
        <v>19</v>
      </c>
      <c r="L141" s="29">
        <f>+Tabla1[[#This Row],[Fecha de Documento]]+15</f>
        <v>45617</v>
      </c>
    </row>
    <row r="142" spans="1:12" s="4" customFormat="1" ht="157.5">
      <c r="A142" s="18" t="s">
        <v>215</v>
      </c>
      <c r="B142" s="19" t="s">
        <v>16</v>
      </c>
      <c r="C142" s="20" t="s">
        <v>305</v>
      </c>
      <c r="D142" s="21" t="s">
        <v>450</v>
      </c>
      <c r="E142" s="20" t="s">
        <v>173</v>
      </c>
      <c r="F142" s="22" t="s">
        <v>298</v>
      </c>
      <c r="G142" s="22" t="s">
        <v>647</v>
      </c>
      <c r="H142" s="23">
        <v>152288</v>
      </c>
      <c r="I142" s="23">
        <v>152288</v>
      </c>
      <c r="J142" s="23">
        <f>+Tabla1[[#This Row],[Monto Pagado DOP]]-Tabla1[[#This Row],[Monto Facturado DOP]]</f>
        <v>0</v>
      </c>
      <c r="K142" s="22" t="s">
        <v>19</v>
      </c>
      <c r="L142" s="29">
        <f>+Tabla1[[#This Row],[Fecha de Documento]]+15</f>
        <v>45629</v>
      </c>
    </row>
    <row r="143" spans="1:12" s="4" customFormat="1" ht="157.5">
      <c r="A143" s="18" t="s">
        <v>217</v>
      </c>
      <c r="B143" s="19" t="s">
        <v>16</v>
      </c>
      <c r="C143" s="20" t="s">
        <v>312</v>
      </c>
      <c r="D143" s="21" t="s">
        <v>451</v>
      </c>
      <c r="E143" s="20" t="s">
        <v>173</v>
      </c>
      <c r="F143" s="22" t="s">
        <v>298</v>
      </c>
      <c r="G143" s="22" t="s">
        <v>648</v>
      </c>
      <c r="H143" s="23">
        <v>119190</v>
      </c>
      <c r="I143" s="23">
        <v>119190</v>
      </c>
      <c r="J143" s="23">
        <f>+Tabla1[[#This Row],[Monto Pagado DOP]]-Tabla1[[#This Row],[Monto Facturado DOP]]</f>
        <v>0</v>
      </c>
      <c r="K143" s="22" t="s">
        <v>19</v>
      </c>
      <c r="L143" s="29">
        <f>+Tabla1[[#This Row],[Fecha de Documento]]+15</f>
        <v>45612</v>
      </c>
    </row>
    <row r="144" spans="1:12" s="4" customFormat="1" ht="126">
      <c r="A144" s="18" t="s">
        <v>218</v>
      </c>
      <c r="B144" s="19" t="s">
        <v>16</v>
      </c>
      <c r="C144" s="20" t="s">
        <v>335</v>
      </c>
      <c r="D144" s="21" t="s">
        <v>452</v>
      </c>
      <c r="E144" s="20" t="s">
        <v>173</v>
      </c>
      <c r="F144" s="22" t="s">
        <v>298</v>
      </c>
      <c r="G144" s="22" t="s">
        <v>649</v>
      </c>
      <c r="H144" s="23">
        <v>178500</v>
      </c>
      <c r="I144" s="23">
        <v>178500</v>
      </c>
      <c r="J144" s="23">
        <f>+Tabla1[[#This Row],[Monto Pagado DOP]]-Tabla1[[#This Row],[Monto Facturado DOP]]</f>
        <v>0</v>
      </c>
      <c r="K144" s="22" t="s">
        <v>19</v>
      </c>
      <c r="L144" s="29">
        <f>+Tabla1[[#This Row],[Fecha de Documento]]+15</f>
        <v>45630</v>
      </c>
    </row>
    <row r="145" spans="1:12" s="4" customFormat="1" ht="141.75">
      <c r="A145" s="18" t="s">
        <v>219</v>
      </c>
      <c r="B145" s="19" t="s">
        <v>16</v>
      </c>
      <c r="C145" s="20" t="s">
        <v>312</v>
      </c>
      <c r="D145" s="21" t="s">
        <v>453</v>
      </c>
      <c r="E145" s="20" t="s">
        <v>173</v>
      </c>
      <c r="F145" s="22" t="s">
        <v>298</v>
      </c>
      <c r="G145" s="22" t="s">
        <v>650</v>
      </c>
      <c r="H145" s="23">
        <v>12050</v>
      </c>
      <c r="I145" s="23">
        <v>12050</v>
      </c>
      <c r="J145" s="23">
        <f>+Tabla1[[#This Row],[Monto Pagado DOP]]-Tabla1[[#This Row],[Monto Facturado DOP]]</f>
        <v>0</v>
      </c>
      <c r="K145" s="22" t="s">
        <v>19</v>
      </c>
      <c r="L145" s="29">
        <f>+Tabla1[[#This Row],[Fecha de Documento]]+15</f>
        <v>45612</v>
      </c>
    </row>
    <row r="146" spans="1:12" s="4" customFormat="1" ht="126">
      <c r="A146" s="18" t="s">
        <v>221</v>
      </c>
      <c r="B146" s="19" t="s">
        <v>16</v>
      </c>
      <c r="C146" s="20" t="s">
        <v>318</v>
      </c>
      <c r="D146" s="21" t="s">
        <v>454</v>
      </c>
      <c r="E146" s="20" t="s">
        <v>311</v>
      </c>
      <c r="F146" s="22" t="s">
        <v>298</v>
      </c>
      <c r="G146" s="22" t="s">
        <v>651</v>
      </c>
      <c r="H146" s="23">
        <v>89368.2</v>
      </c>
      <c r="I146" s="23">
        <v>89368.2</v>
      </c>
      <c r="J146" s="23">
        <f>+Tabla1[[#This Row],[Monto Pagado DOP]]-Tabla1[[#This Row],[Monto Facturado DOP]]</f>
        <v>0</v>
      </c>
      <c r="K146" s="22" t="s">
        <v>19</v>
      </c>
      <c r="L146" s="29">
        <f>+Tabla1[[#This Row],[Fecha de Documento]]+15</f>
        <v>45631</v>
      </c>
    </row>
    <row r="147" spans="1:12" s="4" customFormat="1" ht="141.75">
      <c r="A147" s="18" t="s">
        <v>222</v>
      </c>
      <c r="B147" s="19" t="s">
        <v>16</v>
      </c>
      <c r="C147" s="20" t="s">
        <v>332</v>
      </c>
      <c r="D147" s="21" t="s">
        <v>455</v>
      </c>
      <c r="E147" s="20" t="s">
        <v>311</v>
      </c>
      <c r="F147" s="22" t="s">
        <v>298</v>
      </c>
      <c r="G147" s="22" t="s">
        <v>652</v>
      </c>
      <c r="H147" s="23">
        <v>95681.4</v>
      </c>
      <c r="I147" s="23">
        <v>95681.4</v>
      </c>
      <c r="J147" s="23">
        <f>+Tabla1[[#This Row],[Monto Pagado DOP]]-Tabla1[[#This Row],[Monto Facturado DOP]]</f>
        <v>0</v>
      </c>
      <c r="K147" s="22" t="s">
        <v>19</v>
      </c>
      <c r="L147" s="29">
        <f>+Tabla1[[#This Row],[Fecha de Documento]]+15</f>
        <v>45639</v>
      </c>
    </row>
    <row r="148" spans="1:12" s="4" customFormat="1" ht="141.75">
      <c r="A148" s="18" t="s">
        <v>223</v>
      </c>
      <c r="B148" s="19" t="s">
        <v>16</v>
      </c>
      <c r="C148" s="20" t="s">
        <v>336</v>
      </c>
      <c r="D148" s="21" t="s">
        <v>456</v>
      </c>
      <c r="E148" s="20" t="s">
        <v>320</v>
      </c>
      <c r="F148" s="22" t="s">
        <v>298</v>
      </c>
      <c r="G148" s="22" t="s">
        <v>653</v>
      </c>
      <c r="H148" s="23">
        <v>31590</v>
      </c>
      <c r="I148" s="23">
        <v>31590</v>
      </c>
      <c r="J148" s="23">
        <f>+Tabla1[[#This Row],[Monto Pagado DOP]]-Tabla1[[#This Row],[Monto Facturado DOP]]</f>
        <v>0</v>
      </c>
      <c r="K148" s="22" t="s">
        <v>19</v>
      </c>
      <c r="L148" s="29">
        <f>+Tabla1[[#This Row],[Fecha de Documento]]+15</f>
        <v>45638</v>
      </c>
    </row>
    <row r="149" spans="1:12" s="4" customFormat="1" ht="141.75">
      <c r="A149" s="18" t="s">
        <v>224</v>
      </c>
      <c r="B149" s="19" t="s">
        <v>16</v>
      </c>
      <c r="C149" s="20" t="s">
        <v>336</v>
      </c>
      <c r="D149" s="21" t="s">
        <v>457</v>
      </c>
      <c r="E149" s="20" t="s">
        <v>319</v>
      </c>
      <c r="F149" s="22" t="s">
        <v>298</v>
      </c>
      <c r="G149" s="22" t="s">
        <v>654</v>
      </c>
      <c r="H149" s="23">
        <v>320515</v>
      </c>
      <c r="I149" s="23">
        <v>320515</v>
      </c>
      <c r="J149" s="23">
        <f>+Tabla1[[#This Row],[Monto Pagado DOP]]-Tabla1[[#This Row],[Monto Facturado DOP]]</f>
        <v>0</v>
      </c>
      <c r="K149" s="22" t="s">
        <v>19</v>
      </c>
      <c r="L149" s="29">
        <f>+Tabla1[[#This Row],[Fecha de Documento]]+15</f>
        <v>45638</v>
      </c>
    </row>
    <row r="150" spans="1:12" s="4" customFormat="1" ht="141.75">
      <c r="A150" s="18" t="s">
        <v>225</v>
      </c>
      <c r="B150" s="19" t="s">
        <v>16</v>
      </c>
      <c r="C150" s="20" t="s">
        <v>313</v>
      </c>
      <c r="D150" s="21" t="s">
        <v>458</v>
      </c>
      <c r="E150" s="20" t="s">
        <v>173</v>
      </c>
      <c r="F150" s="22" t="s">
        <v>298</v>
      </c>
      <c r="G150" s="22" t="s">
        <v>655</v>
      </c>
      <c r="H150" s="23">
        <v>715700</v>
      </c>
      <c r="I150" s="23">
        <v>715700</v>
      </c>
      <c r="J150" s="23">
        <f>+Tabla1[[#This Row],[Monto Pagado DOP]]-Tabla1[[#This Row],[Monto Facturado DOP]]</f>
        <v>0</v>
      </c>
      <c r="K150" s="22" t="s">
        <v>19</v>
      </c>
      <c r="L150" s="29">
        <f>+Tabla1[[#This Row],[Fecha de Documento]]+15</f>
        <v>45618</v>
      </c>
    </row>
    <row r="151" spans="1:12" s="4" customFormat="1" ht="126">
      <c r="A151" s="18" t="s">
        <v>226</v>
      </c>
      <c r="B151" s="19" t="s">
        <v>16</v>
      </c>
      <c r="C151" s="20" t="s">
        <v>336</v>
      </c>
      <c r="D151" s="21" t="s">
        <v>459</v>
      </c>
      <c r="E151" s="20" t="s">
        <v>148</v>
      </c>
      <c r="F151" s="22" t="s">
        <v>125</v>
      </c>
      <c r="G151" s="22" t="s">
        <v>656</v>
      </c>
      <c r="H151" s="23">
        <v>149347</v>
      </c>
      <c r="I151" s="23">
        <v>149347</v>
      </c>
      <c r="J151" s="23">
        <f>+Tabla1[[#This Row],[Monto Pagado DOP]]-Tabla1[[#This Row],[Monto Facturado DOP]]</f>
        <v>0</v>
      </c>
      <c r="K151" s="22" t="s">
        <v>19</v>
      </c>
      <c r="L151" s="29">
        <f>+Tabla1[[#This Row],[Fecha de Documento]]+15</f>
        <v>45638</v>
      </c>
    </row>
    <row r="152" spans="1:12" s="4" customFormat="1" ht="110.25">
      <c r="A152" s="18" t="s">
        <v>227</v>
      </c>
      <c r="B152" s="19" t="s">
        <v>16</v>
      </c>
      <c r="C152" s="20" t="s">
        <v>336</v>
      </c>
      <c r="D152" s="21" t="s">
        <v>460</v>
      </c>
      <c r="E152" s="20" t="s">
        <v>174</v>
      </c>
      <c r="F152" s="22" t="s">
        <v>125</v>
      </c>
      <c r="G152" s="22" t="s">
        <v>657</v>
      </c>
      <c r="H152" s="23">
        <v>126200.4</v>
      </c>
      <c r="I152" s="23">
        <v>126200.4</v>
      </c>
      <c r="J152" s="23">
        <f>+Tabla1[[#This Row],[Monto Pagado DOP]]-Tabla1[[#This Row],[Monto Facturado DOP]]</f>
        <v>0</v>
      </c>
      <c r="K152" s="22" t="s">
        <v>19</v>
      </c>
      <c r="L152" s="29">
        <f>+Tabla1[[#This Row],[Fecha de Documento]]+15</f>
        <v>45638</v>
      </c>
    </row>
    <row r="153" spans="1:12" s="4" customFormat="1" ht="110.25">
      <c r="A153" s="18" t="s">
        <v>228</v>
      </c>
      <c r="B153" s="19" t="s">
        <v>16</v>
      </c>
      <c r="C153" s="20" t="s">
        <v>336</v>
      </c>
      <c r="D153" s="21" t="s">
        <v>460</v>
      </c>
      <c r="E153" s="20" t="s">
        <v>329</v>
      </c>
      <c r="F153" s="22" t="s">
        <v>125</v>
      </c>
      <c r="G153" s="22" t="s">
        <v>657</v>
      </c>
      <c r="H153" s="23">
        <v>130279.75</v>
      </c>
      <c r="I153" s="23">
        <v>130279.75</v>
      </c>
      <c r="J153" s="23">
        <f>+Tabla1[[#This Row],[Monto Pagado DOP]]-Tabla1[[#This Row],[Monto Facturado DOP]]</f>
        <v>0</v>
      </c>
      <c r="K153" s="22" t="s">
        <v>19</v>
      </c>
      <c r="L153" s="29">
        <f>+Tabla1[[#This Row],[Fecha de Documento]]+15</f>
        <v>45638</v>
      </c>
    </row>
    <row r="154" spans="1:12" s="4" customFormat="1" ht="110.25">
      <c r="A154" s="18" t="s">
        <v>231</v>
      </c>
      <c r="B154" s="19" t="s">
        <v>16</v>
      </c>
      <c r="C154" s="20" t="s">
        <v>320</v>
      </c>
      <c r="D154" s="21" t="s">
        <v>461</v>
      </c>
      <c r="E154" s="20" t="s">
        <v>134</v>
      </c>
      <c r="F154" s="22" t="s">
        <v>658</v>
      </c>
      <c r="G154" s="22" t="s">
        <v>659</v>
      </c>
      <c r="H154" s="23">
        <v>70875.520000000004</v>
      </c>
      <c r="I154" s="23">
        <v>70875.520000000004</v>
      </c>
      <c r="J154" s="23">
        <f>+Tabla1[[#This Row],[Monto Pagado DOP]]-Tabla1[[#This Row],[Monto Facturado DOP]]</f>
        <v>0</v>
      </c>
      <c r="K154" s="22" t="s">
        <v>19</v>
      </c>
      <c r="L154" s="29">
        <f>+Tabla1[[#This Row],[Fecha de Documento]]+15</f>
        <v>45624</v>
      </c>
    </row>
    <row r="155" spans="1:12" s="4" customFormat="1" ht="157.5">
      <c r="A155" s="18" t="s">
        <v>233</v>
      </c>
      <c r="B155" s="19" t="s">
        <v>16</v>
      </c>
      <c r="C155" s="20" t="s">
        <v>335</v>
      </c>
      <c r="D155" s="21" t="s">
        <v>462</v>
      </c>
      <c r="E155" s="20" t="s">
        <v>247</v>
      </c>
      <c r="F155" s="22" t="s">
        <v>660</v>
      </c>
      <c r="G155" s="22" t="s">
        <v>661</v>
      </c>
      <c r="H155" s="23">
        <v>430000</v>
      </c>
      <c r="I155" s="23">
        <v>430000</v>
      </c>
      <c r="J155" s="23">
        <f>+Tabla1[[#This Row],[Monto Pagado DOP]]-Tabla1[[#This Row],[Monto Facturado DOP]]</f>
        <v>0</v>
      </c>
      <c r="K155" s="22" t="s">
        <v>19</v>
      </c>
      <c r="L155" s="29">
        <f>+Tabla1[[#This Row],[Fecha de Documento]]+15</f>
        <v>45630</v>
      </c>
    </row>
    <row r="156" spans="1:12" s="4" customFormat="1" ht="126">
      <c r="A156" s="18" t="s">
        <v>234</v>
      </c>
      <c r="B156" s="19" t="s">
        <v>16</v>
      </c>
      <c r="C156" s="20" t="s">
        <v>321</v>
      </c>
      <c r="D156" s="21" t="s">
        <v>463</v>
      </c>
      <c r="E156" s="20" t="s">
        <v>317</v>
      </c>
      <c r="F156" s="22" t="s">
        <v>660</v>
      </c>
      <c r="G156" s="22" t="s">
        <v>662</v>
      </c>
      <c r="H156" s="23">
        <v>96529.9</v>
      </c>
      <c r="I156" s="23">
        <v>96529.9</v>
      </c>
      <c r="J156" s="23">
        <f>+Tabla1[[#This Row],[Monto Pagado DOP]]-Tabla1[[#This Row],[Monto Facturado DOP]]</f>
        <v>0</v>
      </c>
      <c r="K156" s="22" t="s">
        <v>19</v>
      </c>
      <c r="L156" s="29">
        <f>+Tabla1[[#This Row],[Fecha de Documento]]+15</f>
        <v>45636</v>
      </c>
    </row>
    <row r="157" spans="1:12" s="4" customFormat="1" ht="126">
      <c r="A157" s="18" t="s">
        <v>235</v>
      </c>
      <c r="B157" s="19" t="s">
        <v>16</v>
      </c>
      <c r="C157" s="20" t="s">
        <v>333</v>
      </c>
      <c r="D157" s="21" t="s">
        <v>464</v>
      </c>
      <c r="E157" s="20" t="s">
        <v>319</v>
      </c>
      <c r="F157" s="22" t="s">
        <v>660</v>
      </c>
      <c r="G157" s="22" t="s">
        <v>663</v>
      </c>
      <c r="H157" s="23">
        <v>53288.800000000003</v>
      </c>
      <c r="I157" s="23">
        <v>53288.800000000003</v>
      </c>
      <c r="J157" s="23">
        <f>+Tabla1[[#This Row],[Monto Pagado DOP]]-Tabla1[[#This Row],[Monto Facturado DOP]]</f>
        <v>0</v>
      </c>
      <c r="K157" s="22" t="s">
        <v>19</v>
      </c>
      <c r="L157" s="29">
        <f>+Tabla1[[#This Row],[Fecha de Documento]]+15</f>
        <v>45640</v>
      </c>
    </row>
    <row r="158" spans="1:12" s="4" customFormat="1" ht="141.75">
      <c r="A158" s="18" t="s">
        <v>236</v>
      </c>
      <c r="B158" s="19" t="s">
        <v>16</v>
      </c>
      <c r="C158" s="20" t="s">
        <v>330</v>
      </c>
      <c r="D158" s="21" t="s">
        <v>465</v>
      </c>
      <c r="E158" s="20" t="s">
        <v>113</v>
      </c>
      <c r="F158" s="22" t="s">
        <v>21</v>
      </c>
      <c r="G158" s="22" t="s">
        <v>664</v>
      </c>
      <c r="H158" s="23">
        <v>17532.599999999999</v>
      </c>
      <c r="I158" s="23">
        <v>17532.599999999999</v>
      </c>
      <c r="J158" s="23">
        <f>+Tabla1[[#This Row],[Monto Pagado DOP]]-Tabla1[[#This Row],[Monto Facturado DOP]]</f>
        <v>0</v>
      </c>
      <c r="K158" s="22" t="s">
        <v>19</v>
      </c>
      <c r="L158" s="29">
        <f>+Tabla1[[#This Row],[Fecha de Documento]]+15</f>
        <v>45625</v>
      </c>
    </row>
    <row r="159" spans="1:12" s="4" customFormat="1" ht="126">
      <c r="A159" s="18" t="s">
        <v>237</v>
      </c>
      <c r="B159" s="19" t="s">
        <v>16</v>
      </c>
      <c r="C159" s="20" t="s">
        <v>330</v>
      </c>
      <c r="D159" s="21" t="s">
        <v>466</v>
      </c>
      <c r="E159" s="20" t="s">
        <v>254</v>
      </c>
      <c r="F159" s="22" t="s">
        <v>21</v>
      </c>
      <c r="G159" s="22" t="s">
        <v>665</v>
      </c>
      <c r="H159" s="23">
        <v>43044.34</v>
      </c>
      <c r="I159" s="23">
        <v>43044.34</v>
      </c>
      <c r="J159" s="23">
        <f>+Tabla1[[#This Row],[Monto Pagado DOP]]-Tabla1[[#This Row],[Monto Facturado DOP]]</f>
        <v>0</v>
      </c>
      <c r="K159" s="22" t="s">
        <v>19</v>
      </c>
      <c r="L159" s="29">
        <f>+Tabla1[[#This Row],[Fecha de Documento]]+15</f>
        <v>45625</v>
      </c>
    </row>
    <row r="160" spans="1:12" s="4" customFormat="1" ht="126">
      <c r="A160" s="18" t="s">
        <v>238</v>
      </c>
      <c r="B160" s="19" t="s">
        <v>16</v>
      </c>
      <c r="C160" s="20" t="s">
        <v>312</v>
      </c>
      <c r="D160" s="21" t="s">
        <v>467</v>
      </c>
      <c r="E160" s="20" t="s">
        <v>216</v>
      </c>
      <c r="F160" s="22" t="s">
        <v>21</v>
      </c>
      <c r="G160" s="22" t="s">
        <v>666</v>
      </c>
      <c r="H160" s="23">
        <v>128119.67999999999</v>
      </c>
      <c r="I160" s="23">
        <v>128119.67999999999</v>
      </c>
      <c r="J160" s="23">
        <f>+Tabla1[[#This Row],[Monto Pagado DOP]]-Tabla1[[#This Row],[Monto Facturado DOP]]</f>
        <v>0</v>
      </c>
      <c r="K160" s="22" t="s">
        <v>19</v>
      </c>
      <c r="L160" s="29">
        <f>+Tabla1[[#This Row],[Fecha de Documento]]+15</f>
        <v>45612</v>
      </c>
    </row>
    <row r="161" spans="1:12" s="4" customFormat="1" ht="126">
      <c r="A161" s="18" t="s">
        <v>240</v>
      </c>
      <c r="B161" s="19" t="s">
        <v>16</v>
      </c>
      <c r="C161" s="20" t="s">
        <v>330</v>
      </c>
      <c r="D161" s="21" t="s">
        <v>468</v>
      </c>
      <c r="E161" s="20" t="s">
        <v>254</v>
      </c>
      <c r="F161" s="22" t="s">
        <v>21</v>
      </c>
      <c r="G161" s="22" t="s">
        <v>667</v>
      </c>
      <c r="H161" s="23">
        <v>36137.480000000003</v>
      </c>
      <c r="I161" s="23">
        <v>36137.480000000003</v>
      </c>
      <c r="J161" s="23">
        <f>+Tabla1[[#This Row],[Monto Pagado DOP]]-Tabla1[[#This Row],[Monto Facturado DOP]]</f>
        <v>0</v>
      </c>
      <c r="K161" s="22" t="s">
        <v>19</v>
      </c>
      <c r="L161" s="29">
        <f>+Tabla1[[#This Row],[Fecha de Documento]]+15</f>
        <v>45625</v>
      </c>
    </row>
    <row r="162" spans="1:12" s="4" customFormat="1" ht="126">
      <c r="A162" s="18" t="s">
        <v>241</v>
      </c>
      <c r="B162" s="19" t="s">
        <v>16</v>
      </c>
      <c r="C162" s="20" t="s">
        <v>319</v>
      </c>
      <c r="D162" s="21" t="s">
        <v>469</v>
      </c>
      <c r="E162" s="20" t="s">
        <v>254</v>
      </c>
      <c r="F162" s="22" t="s">
        <v>21</v>
      </c>
      <c r="G162" s="22" t="s">
        <v>668</v>
      </c>
      <c r="H162" s="23">
        <v>42727.199999999997</v>
      </c>
      <c r="I162" s="23">
        <v>42727.199999999997</v>
      </c>
      <c r="J162" s="23">
        <f>+Tabla1[[#This Row],[Monto Pagado DOP]]-Tabla1[[#This Row],[Monto Facturado DOP]]</f>
        <v>0</v>
      </c>
      <c r="K162" s="22" t="s">
        <v>19</v>
      </c>
      <c r="L162" s="29">
        <f>+Tabla1[[#This Row],[Fecha de Documento]]+15</f>
        <v>45626</v>
      </c>
    </row>
    <row r="163" spans="1:12" s="4" customFormat="1" ht="126">
      <c r="A163" s="18" t="s">
        <v>242</v>
      </c>
      <c r="B163" s="19" t="s">
        <v>16</v>
      </c>
      <c r="C163" s="20" t="s">
        <v>311</v>
      </c>
      <c r="D163" s="21" t="s">
        <v>470</v>
      </c>
      <c r="E163" s="20" t="s">
        <v>254</v>
      </c>
      <c r="F163" s="22" t="s">
        <v>21</v>
      </c>
      <c r="G163" s="22" t="s">
        <v>669</v>
      </c>
      <c r="H163" s="23">
        <v>187987.5</v>
      </c>
      <c r="I163" s="23">
        <v>187987.5</v>
      </c>
      <c r="J163" s="23">
        <f>+Tabla1[[#This Row],[Monto Pagado DOP]]-Tabla1[[#This Row],[Monto Facturado DOP]]</f>
        <v>0</v>
      </c>
      <c r="K163" s="22" t="s">
        <v>19</v>
      </c>
      <c r="L163" s="29">
        <f>+Tabla1[[#This Row],[Fecha de Documento]]+15</f>
        <v>45623</v>
      </c>
    </row>
    <row r="164" spans="1:12" s="4" customFormat="1" ht="126">
      <c r="A164" s="18" t="s">
        <v>243</v>
      </c>
      <c r="B164" s="19" t="s">
        <v>16</v>
      </c>
      <c r="C164" s="20" t="s">
        <v>336</v>
      </c>
      <c r="D164" s="21" t="s">
        <v>471</v>
      </c>
      <c r="E164" s="20" t="s">
        <v>311</v>
      </c>
      <c r="F164" s="22" t="s">
        <v>21</v>
      </c>
      <c r="G164" s="22" t="s">
        <v>670</v>
      </c>
      <c r="H164" s="23">
        <v>22088.89</v>
      </c>
      <c r="I164" s="23">
        <v>22088.89</v>
      </c>
      <c r="J164" s="23">
        <f>+Tabla1[[#This Row],[Monto Pagado DOP]]-Tabla1[[#This Row],[Monto Facturado DOP]]</f>
        <v>0</v>
      </c>
      <c r="K164" s="22" t="s">
        <v>19</v>
      </c>
      <c r="L164" s="29">
        <f>+Tabla1[[#This Row],[Fecha de Documento]]+15</f>
        <v>45638</v>
      </c>
    </row>
    <row r="165" spans="1:12" s="4" customFormat="1" ht="126">
      <c r="A165" s="18" t="s">
        <v>246</v>
      </c>
      <c r="B165" s="19" t="s">
        <v>16</v>
      </c>
      <c r="C165" s="20" t="s">
        <v>307</v>
      </c>
      <c r="D165" s="21" t="s">
        <v>472</v>
      </c>
      <c r="E165" s="20" t="s">
        <v>320</v>
      </c>
      <c r="F165" s="22" t="s">
        <v>21</v>
      </c>
      <c r="G165" s="22" t="s">
        <v>671</v>
      </c>
      <c r="H165" s="23">
        <v>39487.5</v>
      </c>
      <c r="I165" s="23">
        <v>39487.5</v>
      </c>
      <c r="J165" s="23">
        <f>+Tabla1[[#This Row],[Monto Pagado DOP]]-Tabla1[[#This Row],[Monto Facturado DOP]]</f>
        <v>0</v>
      </c>
      <c r="K165" s="22" t="s">
        <v>19</v>
      </c>
      <c r="L165" s="29">
        <f>+Tabla1[[#This Row],[Fecha de Documento]]+15</f>
        <v>45637</v>
      </c>
    </row>
    <row r="166" spans="1:12" s="4" customFormat="1" ht="126">
      <c r="A166" s="18" t="s">
        <v>248</v>
      </c>
      <c r="B166" s="19" t="s">
        <v>16</v>
      </c>
      <c r="C166" s="20" t="s">
        <v>335</v>
      </c>
      <c r="D166" s="21" t="s">
        <v>473</v>
      </c>
      <c r="E166" s="20" t="s">
        <v>254</v>
      </c>
      <c r="F166" s="22" t="s">
        <v>21</v>
      </c>
      <c r="G166" s="22" t="s">
        <v>672</v>
      </c>
      <c r="H166" s="23">
        <v>52505.8</v>
      </c>
      <c r="I166" s="23">
        <v>52505.8</v>
      </c>
      <c r="J166" s="23">
        <f>+Tabla1[[#This Row],[Monto Pagado DOP]]-Tabla1[[#This Row],[Monto Facturado DOP]]</f>
        <v>0</v>
      </c>
      <c r="K166" s="22" t="s">
        <v>19</v>
      </c>
      <c r="L166" s="29">
        <f>+Tabla1[[#This Row],[Fecha de Documento]]+15</f>
        <v>45630</v>
      </c>
    </row>
    <row r="167" spans="1:12" s="4" customFormat="1" ht="126">
      <c r="A167" s="18" t="s">
        <v>249</v>
      </c>
      <c r="B167" s="19" t="s">
        <v>16</v>
      </c>
      <c r="C167" s="20" t="s">
        <v>318</v>
      </c>
      <c r="D167" s="21" t="s">
        <v>474</v>
      </c>
      <c r="E167" s="20" t="s">
        <v>254</v>
      </c>
      <c r="F167" s="22" t="s">
        <v>21</v>
      </c>
      <c r="G167" s="22" t="s">
        <v>673</v>
      </c>
      <c r="H167" s="23">
        <v>51336.03</v>
      </c>
      <c r="I167" s="23">
        <v>51336.03</v>
      </c>
      <c r="J167" s="23">
        <f>+Tabla1[[#This Row],[Monto Pagado DOP]]-Tabla1[[#This Row],[Monto Facturado DOP]]</f>
        <v>0</v>
      </c>
      <c r="K167" s="22" t="s">
        <v>19</v>
      </c>
      <c r="L167" s="29">
        <f>+Tabla1[[#This Row],[Fecha de Documento]]+15</f>
        <v>45631</v>
      </c>
    </row>
    <row r="168" spans="1:12" s="4" customFormat="1" ht="110.25">
      <c r="A168" s="18" t="s">
        <v>250</v>
      </c>
      <c r="B168" s="19" t="s">
        <v>16</v>
      </c>
      <c r="C168" s="20" t="s">
        <v>335</v>
      </c>
      <c r="D168" s="21" t="s">
        <v>475</v>
      </c>
      <c r="E168" s="20" t="s">
        <v>59</v>
      </c>
      <c r="F168" s="22" t="s">
        <v>21</v>
      </c>
      <c r="G168" s="22" t="s">
        <v>674</v>
      </c>
      <c r="H168" s="23">
        <v>173406.8</v>
      </c>
      <c r="I168" s="23">
        <v>173406.8</v>
      </c>
      <c r="J168" s="23">
        <f>+Tabla1[[#This Row],[Monto Pagado DOP]]-Tabla1[[#This Row],[Monto Facturado DOP]]</f>
        <v>0</v>
      </c>
      <c r="K168" s="22" t="s">
        <v>19</v>
      </c>
      <c r="L168" s="29">
        <f>+Tabla1[[#This Row],[Fecha de Documento]]+15</f>
        <v>45630</v>
      </c>
    </row>
    <row r="169" spans="1:12" s="4" customFormat="1" ht="110.25">
      <c r="A169" s="18" t="s">
        <v>251</v>
      </c>
      <c r="B169" s="19" t="s">
        <v>16</v>
      </c>
      <c r="C169" s="20" t="s">
        <v>335</v>
      </c>
      <c r="D169" s="21" t="s">
        <v>475</v>
      </c>
      <c r="E169" s="20" t="s">
        <v>216</v>
      </c>
      <c r="F169" s="22" t="s">
        <v>21</v>
      </c>
      <c r="G169" s="22" t="s">
        <v>674</v>
      </c>
      <c r="H169" s="23">
        <v>83901.6</v>
      </c>
      <c r="I169" s="23">
        <v>83901.6</v>
      </c>
      <c r="J169" s="23">
        <f>+Tabla1[[#This Row],[Monto Pagado DOP]]-Tabla1[[#This Row],[Monto Facturado DOP]]</f>
        <v>0</v>
      </c>
      <c r="K169" s="22" t="s">
        <v>19</v>
      </c>
      <c r="L169" s="29">
        <f>+Tabla1[[#This Row],[Fecha de Documento]]+15</f>
        <v>45630</v>
      </c>
    </row>
    <row r="170" spans="1:12" s="4" customFormat="1" ht="126">
      <c r="A170" s="18" t="s">
        <v>252</v>
      </c>
      <c r="B170" s="19" t="s">
        <v>16</v>
      </c>
      <c r="C170" s="20" t="s">
        <v>334</v>
      </c>
      <c r="D170" s="21" t="s">
        <v>476</v>
      </c>
      <c r="E170" s="20" t="s">
        <v>165</v>
      </c>
      <c r="F170" s="22" t="s">
        <v>675</v>
      </c>
      <c r="G170" s="22" t="s">
        <v>676</v>
      </c>
      <c r="H170" s="23">
        <v>1919.95</v>
      </c>
      <c r="I170" s="23">
        <v>1919.95</v>
      </c>
      <c r="J170" s="23">
        <f>+Tabla1[[#This Row],[Monto Pagado DOP]]-Tabla1[[#This Row],[Monto Facturado DOP]]</f>
        <v>0</v>
      </c>
      <c r="K170" s="22" t="s">
        <v>19</v>
      </c>
      <c r="L170" s="29">
        <f>+Tabla1[[#This Row],[Fecha de Documento]]+15</f>
        <v>45633</v>
      </c>
    </row>
    <row r="171" spans="1:12" s="4" customFormat="1" ht="141.75">
      <c r="A171" s="18" t="s">
        <v>253</v>
      </c>
      <c r="B171" s="19" t="s">
        <v>16</v>
      </c>
      <c r="C171" s="20" t="s">
        <v>331</v>
      </c>
      <c r="D171" s="21" t="s">
        <v>477</v>
      </c>
      <c r="E171" s="20" t="s">
        <v>247</v>
      </c>
      <c r="F171" s="22" t="s">
        <v>677</v>
      </c>
      <c r="G171" s="22" t="s">
        <v>678</v>
      </c>
      <c r="H171" s="23">
        <v>180000</v>
      </c>
      <c r="I171" s="23">
        <v>180000</v>
      </c>
      <c r="J171" s="23">
        <f>+Tabla1[[#This Row],[Monto Pagado DOP]]-Tabla1[[#This Row],[Monto Facturado DOP]]</f>
        <v>0</v>
      </c>
      <c r="K171" s="22" t="s">
        <v>19</v>
      </c>
      <c r="L171" s="29">
        <f>+Tabla1[[#This Row],[Fecha de Documento]]+15</f>
        <v>45632</v>
      </c>
    </row>
    <row r="172" spans="1:12" s="4" customFormat="1" ht="126">
      <c r="A172" s="18" t="s">
        <v>255</v>
      </c>
      <c r="B172" s="19" t="s">
        <v>16</v>
      </c>
      <c r="C172" s="20" t="s">
        <v>321</v>
      </c>
      <c r="D172" s="21" t="s">
        <v>478</v>
      </c>
      <c r="E172" s="20">
        <v>45610</v>
      </c>
      <c r="F172" s="22" t="s">
        <v>679</v>
      </c>
      <c r="G172" s="22" t="s">
        <v>680</v>
      </c>
      <c r="H172" s="23">
        <v>53105.66</v>
      </c>
      <c r="I172" s="23">
        <v>53105.66</v>
      </c>
      <c r="J172" s="23">
        <f>+Tabla1[[#This Row],[Monto Pagado DOP]]-Tabla1[[#This Row],[Monto Facturado DOP]]</f>
        <v>0</v>
      </c>
      <c r="K172" s="22" t="s">
        <v>19</v>
      </c>
      <c r="L172" s="29">
        <f>+Tabla1[[#This Row],[Fecha de Documento]]+15</f>
        <v>45636</v>
      </c>
    </row>
    <row r="173" spans="1:12" s="4" customFormat="1" ht="94.5">
      <c r="A173" s="18" t="s">
        <v>256</v>
      </c>
      <c r="B173" s="19" t="s">
        <v>16</v>
      </c>
      <c r="C173" s="20" t="s">
        <v>312</v>
      </c>
      <c r="D173" s="21" t="s">
        <v>479</v>
      </c>
      <c r="E173" s="20" t="s">
        <v>194</v>
      </c>
      <c r="F173" s="22" t="s">
        <v>198</v>
      </c>
      <c r="G173" s="22" t="s">
        <v>681</v>
      </c>
      <c r="H173" s="23">
        <v>86941.8</v>
      </c>
      <c r="I173" s="23">
        <v>86941.8</v>
      </c>
      <c r="J173" s="23">
        <f>+Tabla1[[#This Row],[Monto Pagado DOP]]-Tabla1[[#This Row],[Monto Facturado DOP]]</f>
        <v>0</v>
      </c>
      <c r="K173" s="22" t="s">
        <v>19</v>
      </c>
      <c r="L173" s="29">
        <f>+Tabla1[[#This Row],[Fecha de Documento]]+15</f>
        <v>45612</v>
      </c>
    </row>
    <row r="174" spans="1:12" s="4" customFormat="1" ht="126">
      <c r="A174" s="18" t="s">
        <v>257</v>
      </c>
      <c r="B174" s="19" t="s">
        <v>16</v>
      </c>
      <c r="C174" s="20" t="s">
        <v>319</v>
      </c>
      <c r="D174" s="21" t="s">
        <v>480</v>
      </c>
      <c r="E174" s="20" t="s">
        <v>123</v>
      </c>
      <c r="F174" s="22" t="s">
        <v>30</v>
      </c>
      <c r="G174" s="22" t="s">
        <v>682</v>
      </c>
      <c r="H174" s="23">
        <v>18743.400000000001</v>
      </c>
      <c r="I174" s="23">
        <v>18743.400000000001</v>
      </c>
      <c r="J174" s="23">
        <f>+Tabla1[[#This Row],[Monto Pagado DOP]]-Tabla1[[#This Row],[Monto Facturado DOP]]</f>
        <v>0</v>
      </c>
      <c r="K174" s="22" t="s">
        <v>19</v>
      </c>
      <c r="L174" s="29">
        <f>+Tabla1[[#This Row],[Fecha de Documento]]+15</f>
        <v>45626</v>
      </c>
    </row>
    <row r="175" spans="1:12" s="4" customFormat="1" ht="94.5">
      <c r="A175" s="18" t="s">
        <v>258</v>
      </c>
      <c r="B175" s="19" t="s">
        <v>16</v>
      </c>
      <c r="C175" s="20" t="s">
        <v>314</v>
      </c>
      <c r="D175" s="21" t="s">
        <v>481</v>
      </c>
      <c r="E175" s="20" t="s">
        <v>123</v>
      </c>
      <c r="F175" s="22" t="s">
        <v>30</v>
      </c>
      <c r="G175" s="22" t="s">
        <v>683</v>
      </c>
      <c r="H175" s="23">
        <v>18715</v>
      </c>
      <c r="I175" s="23">
        <v>18715</v>
      </c>
      <c r="J175" s="23">
        <f>+Tabla1[[#This Row],[Monto Pagado DOP]]-Tabla1[[#This Row],[Monto Facturado DOP]]</f>
        <v>0</v>
      </c>
      <c r="K175" s="22" t="s">
        <v>19</v>
      </c>
      <c r="L175" s="29">
        <f>+Tabla1[[#This Row],[Fecha de Documento]]+15</f>
        <v>45616</v>
      </c>
    </row>
    <row r="176" spans="1:12" s="4" customFormat="1" ht="141.75">
      <c r="A176" s="18" t="s">
        <v>259</v>
      </c>
      <c r="B176" s="19" t="s">
        <v>16</v>
      </c>
      <c r="C176" s="20" t="s">
        <v>319</v>
      </c>
      <c r="D176" s="21" t="s">
        <v>482</v>
      </c>
      <c r="E176" s="20" t="s">
        <v>123</v>
      </c>
      <c r="F176" s="22" t="s">
        <v>30</v>
      </c>
      <c r="G176" s="22" t="s">
        <v>684</v>
      </c>
      <c r="H176" s="23">
        <v>30915.5</v>
      </c>
      <c r="I176" s="23">
        <v>30915.5</v>
      </c>
      <c r="J176" s="23">
        <f>+Tabla1[[#This Row],[Monto Pagado DOP]]-Tabla1[[#This Row],[Monto Facturado DOP]]</f>
        <v>0</v>
      </c>
      <c r="K176" s="22" t="s">
        <v>19</v>
      </c>
      <c r="L176" s="29">
        <f>+Tabla1[[#This Row],[Fecha de Documento]]+15</f>
        <v>45626</v>
      </c>
    </row>
    <row r="177" spans="1:12" s="4" customFormat="1" ht="141.75">
      <c r="A177" s="18" t="s">
        <v>260</v>
      </c>
      <c r="B177" s="19" t="s">
        <v>16</v>
      </c>
      <c r="C177" s="20" t="s">
        <v>319</v>
      </c>
      <c r="D177" s="21" t="s">
        <v>482</v>
      </c>
      <c r="E177" s="20" t="s">
        <v>229</v>
      </c>
      <c r="F177" s="22" t="s">
        <v>30</v>
      </c>
      <c r="G177" s="22" t="s">
        <v>684</v>
      </c>
      <c r="H177" s="23">
        <v>20533.7</v>
      </c>
      <c r="I177" s="23">
        <v>20533.7</v>
      </c>
      <c r="J177" s="23">
        <f>+Tabla1[[#This Row],[Monto Pagado DOP]]-Tabla1[[#This Row],[Monto Facturado DOP]]</f>
        <v>0</v>
      </c>
      <c r="K177" s="22" t="s">
        <v>19</v>
      </c>
      <c r="L177" s="29">
        <f>+Tabla1[[#This Row],[Fecha de Documento]]+15</f>
        <v>45626</v>
      </c>
    </row>
    <row r="178" spans="1:12" s="4" customFormat="1" ht="110.25">
      <c r="A178" s="18" t="s">
        <v>261</v>
      </c>
      <c r="B178" s="19" t="s">
        <v>16</v>
      </c>
      <c r="C178" s="20" t="s">
        <v>318</v>
      </c>
      <c r="D178" s="21" t="s">
        <v>483</v>
      </c>
      <c r="E178" s="20" t="s">
        <v>123</v>
      </c>
      <c r="F178" s="22" t="s">
        <v>30</v>
      </c>
      <c r="G178" s="22" t="s">
        <v>685</v>
      </c>
      <c r="H178" s="23">
        <v>32558.73</v>
      </c>
      <c r="I178" s="23">
        <v>32558.73</v>
      </c>
      <c r="J178" s="23">
        <f>+Tabla1[[#This Row],[Monto Pagado DOP]]-Tabla1[[#This Row],[Monto Facturado DOP]]</f>
        <v>0</v>
      </c>
      <c r="K178" s="22" t="s">
        <v>19</v>
      </c>
      <c r="L178" s="29">
        <f>+Tabla1[[#This Row],[Fecha de Documento]]+15</f>
        <v>45631</v>
      </c>
    </row>
    <row r="179" spans="1:12" s="4" customFormat="1" ht="110.25">
      <c r="A179" s="18" t="s">
        <v>262</v>
      </c>
      <c r="B179" s="19" t="s">
        <v>16</v>
      </c>
      <c r="C179" s="20" t="s">
        <v>318</v>
      </c>
      <c r="D179" s="21" t="s">
        <v>483</v>
      </c>
      <c r="E179" s="20" t="s">
        <v>239</v>
      </c>
      <c r="F179" s="22" t="s">
        <v>30</v>
      </c>
      <c r="G179" s="22" t="s">
        <v>685</v>
      </c>
      <c r="H179" s="23">
        <v>5220</v>
      </c>
      <c r="I179" s="23">
        <v>5220</v>
      </c>
      <c r="J179" s="23">
        <f>+Tabla1[[#This Row],[Monto Pagado DOP]]-Tabla1[[#This Row],[Monto Facturado DOP]]</f>
        <v>0</v>
      </c>
      <c r="K179" s="22" t="s">
        <v>19</v>
      </c>
      <c r="L179" s="29">
        <f>+Tabla1[[#This Row],[Fecha de Documento]]+15</f>
        <v>45631</v>
      </c>
    </row>
    <row r="180" spans="1:12" s="4" customFormat="1" ht="94.5">
      <c r="A180" s="18" t="s">
        <v>263</v>
      </c>
      <c r="B180" s="19" t="s">
        <v>16</v>
      </c>
      <c r="C180" s="20" t="s">
        <v>332</v>
      </c>
      <c r="D180" s="21" t="s">
        <v>484</v>
      </c>
      <c r="E180" s="20" t="s">
        <v>229</v>
      </c>
      <c r="F180" s="22" t="s">
        <v>30</v>
      </c>
      <c r="G180" s="22" t="s">
        <v>686</v>
      </c>
      <c r="H180" s="23">
        <v>11375</v>
      </c>
      <c r="I180" s="23">
        <v>11375</v>
      </c>
      <c r="J180" s="23">
        <f>+Tabla1[[#This Row],[Monto Pagado DOP]]-Tabla1[[#This Row],[Monto Facturado DOP]]</f>
        <v>0</v>
      </c>
      <c r="K180" s="22" t="s">
        <v>19</v>
      </c>
      <c r="L180" s="29">
        <f>+Tabla1[[#This Row],[Fecha de Documento]]+15</f>
        <v>45639</v>
      </c>
    </row>
    <row r="181" spans="1:12" s="4" customFormat="1" ht="94.5">
      <c r="A181" s="18" t="s">
        <v>264</v>
      </c>
      <c r="B181" s="19" t="s">
        <v>16</v>
      </c>
      <c r="C181" s="20" t="s">
        <v>332</v>
      </c>
      <c r="D181" s="21" t="s">
        <v>484</v>
      </c>
      <c r="E181" s="20" t="s">
        <v>305</v>
      </c>
      <c r="F181" s="22" t="s">
        <v>30</v>
      </c>
      <c r="G181" s="22" t="s">
        <v>686</v>
      </c>
      <c r="H181" s="23">
        <v>22386</v>
      </c>
      <c r="I181" s="23">
        <v>22386</v>
      </c>
      <c r="J181" s="23">
        <f>+Tabla1[[#This Row],[Monto Pagado DOP]]-Tabla1[[#This Row],[Monto Facturado DOP]]</f>
        <v>0</v>
      </c>
      <c r="K181" s="22" t="s">
        <v>19</v>
      </c>
      <c r="L181" s="29">
        <f>+Tabla1[[#This Row],[Fecha de Documento]]+15</f>
        <v>45639</v>
      </c>
    </row>
    <row r="182" spans="1:12" s="4" customFormat="1" ht="141.75">
      <c r="A182" s="18" t="s">
        <v>265</v>
      </c>
      <c r="B182" s="19" t="s">
        <v>16</v>
      </c>
      <c r="C182" s="20" t="s">
        <v>305</v>
      </c>
      <c r="D182" s="21" t="s">
        <v>485</v>
      </c>
      <c r="E182" s="20" t="s">
        <v>134</v>
      </c>
      <c r="F182" s="22" t="s">
        <v>30</v>
      </c>
      <c r="G182" s="22" t="s">
        <v>687</v>
      </c>
      <c r="H182" s="23">
        <v>10620</v>
      </c>
      <c r="I182" s="23">
        <v>10620</v>
      </c>
      <c r="J182" s="23">
        <f>+Tabla1[[#This Row],[Monto Pagado DOP]]-Tabla1[[#This Row],[Monto Facturado DOP]]</f>
        <v>0</v>
      </c>
      <c r="K182" s="22" t="s">
        <v>19</v>
      </c>
      <c r="L182" s="29">
        <f>+Tabla1[[#This Row],[Fecha de Documento]]+15</f>
        <v>45629</v>
      </c>
    </row>
    <row r="183" spans="1:12" s="4" customFormat="1" ht="141.75">
      <c r="A183" s="18" t="s">
        <v>266</v>
      </c>
      <c r="B183" s="19" t="s">
        <v>16</v>
      </c>
      <c r="C183" s="20" t="s">
        <v>311</v>
      </c>
      <c r="D183" s="21" t="s">
        <v>486</v>
      </c>
      <c r="E183" s="20" t="s">
        <v>216</v>
      </c>
      <c r="F183" s="22" t="s">
        <v>30</v>
      </c>
      <c r="G183" s="22" t="s">
        <v>688</v>
      </c>
      <c r="H183" s="23">
        <v>99387.86</v>
      </c>
      <c r="I183" s="23">
        <v>99387.86</v>
      </c>
      <c r="J183" s="23">
        <f>+Tabla1[[#This Row],[Monto Pagado DOP]]-Tabla1[[#This Row],[Monto Facturado DOP]]</f>
        <v>0</v>
      </c>
      <c r="K183" s="22" t="s">
        <v>19</v>
      </c>
      <c r="L183" s="29">
        <f>+Tabla1[[#This Row],[Fecha de Documento]]+15</f>
        <v>45623</v>
      </c>
    </row>
    <row r="184" spans="1:12" s="4" customFormat="1" ht="126">
      <c r="A184" s="18" t="s">
        <v>267</v>
      </c>
      <c r="B184" s="19" t="s">
        <v>16</v>
      </c>
      <c r="C184" s="20" t="s">
        <v>331</v>
      </c>
      <c r="D184" s="21" t="s">
        <v>487</v>
      </c>
      <c r="E184" s="20" t="s">
        <v>299</v>
      </c>
      <c r="F184" s="22" t="s">
        <v>30</v>
      </c>
      <c r="G184" s="22" t="s">
        <v>689</v>
      </c>
      <c r="H184" s="23">
        <v>41580.75</v>
      </c>
      <c r="I184" s="23">
        <v>41580.75</v>
      </c>
      <c r="J184" s="23">
        <f>+Tabla1[[#This Row],[Monto Pagado DOP]]-Tabla1[[#This Row],[Monto Facturado DOP]]</f>
        <v>0</v>
      </c>
      <c r="K184" s="22" t="s">
        <v>19</v>
      </c>
      <c r="L184" s="29">
        <f>+Tabla1[[#This Row],[Fecha de Documento]]+15</f>
        <v>45632</v>
      </c>
    </row>
    <row r="185" spans="1:12" s="4" customFormat="1" ht="126">
      <c r="A185" s="18" t="s">
        <v>268</v>
      </c>
      <c r="B185" s="19" t="s">
        <v>16</v>
      </c>
      <c r="C185" s="20" t="s">
        <v>332</v>
      </c>
      <c r="D185" s="21" t="s">
        <v>488</v>
      </c>
      <c r="E185" s="20" t="s">
        <v>308</v>
      </c>
      <c r="F185" s="22" t="s">
        <v>30</v>
      </c>
      <c r="G185" s="22" t="s">
        <v>690</v>
      </c>
      <c r="H185" s="23">
        <v>68002.22</v>
      </c>
      <c r="I185" s="23">
        <v>68002.22</v>
      </c>
      <c r="J185" s="23">
        <f>+Tabla1[[#This Row],[Monto Pagado DOP]]-Tabla1[[#This Row],[Monto Facturado DOP]]</f>
        <v>0</v>
      </c>
      <c r="K185" s="22" t="s">
        <v>19</v>
      </c>
      <c r="L185" s="29">
        <f>+Tabla1[[#This Row],[Fecha de Documento]]+15</f>
        <v>45639</v>
      </c>
    </row>
    <row r="186" spans="1:12" s="4" customFormat="1" ht="141.75">
      <c r="A186" s="18" t="s">
        <v>269</v>
      </c>
      <c r="B186" s="19" t="s">
        <v>16</v>
      </c>
      <c r="C186" s="20" t="s">
        <v>305</v>
      </c>
      <c r="D186" s="21" t="s">
        <v>489</v>
      </c>
      <c r="E186" s="20" t="s">
        <v>313</v>
      </c>
      <c r="F186" s="22" t="s">
        <v>30</v>
      </c>
      <c r="G186" s="22" t="s">
        <v>691</v>
      </c>
      <c r="H186" s="23">
        <v>58410</v>
      </c>
      <c r="I186" s="23">
        <v>58410</v>
      </c>
      <c r="J186" s="23">
        <f>+Tabla1[[#This Row],[Monto Pagado DOP]]-Tabla1[[#This Row],[Monto Facturado DOP]]</f>
        <v>0</v>
      </c>
      <c r="K186" s="22" t="s">
        <v>19</v>
      </c>
      <c r="L186" s="29">
        <f>+Tabla1[[#This Row],[Fecha de Documento]]+15</f>
        <v>45629</v>
      </c>
    </row>
    <row r="187" spans="1:12" s="4" customFormat="1" ht="110.25">
      <c r="A187" s="18" t="s">
        <v>270</v>
      </c>
      <c r="B187" s="19" t="s">
        <v>16</v>
      </c>
      <c r="C187" s="20" t="s">
        <v>318</v>
      </c>
      <c r="D187" s="21" t="s">
        <v>490</v>
      </c>
      <c r="E187" s="20" t="s">
        <v>299</v>
      </c>
      <c r="F187" s="22" t="s">
        <v>30</v>
      </c>
      <c r="G187" s="22" t="s">
        <v>692</v>
      </c>
      <c r="H187" s="23">
        <v>1651.06</v>
      </c>
      <c r="I187" s="23">
        <v>1651.06</v>
      </c>
      <c r="J187" s="23">
        <f>+Tabla1[[#This Row],[Monto Pagado DOP]]-Tabla1[[#This Row],[Monto Facturado DOP]]</f>
        <v>0</v>
      </c>
      <c r="K187" s="22" t="s">
        <v>19</v>
      </c>
      <c r="L187" s="29">
        <f>+Tabla1[[#This Row],[Fecha de Documento]]+15</f>
        <v>45631</v>
      </c>
    </row>
    <row r="188" spans="1:12" s="4" customFormat="1" ht="141.75">
      <c r="A188" s="18" t="s">
        <v>271</v>
      </c>
      <c r="B188" s="19" t="s">
        <v>16</v>
      </c>
      <c r="C188" s="20" t="s">
        <v>335</v>
      </c>
      <c r="D188" s="21" t="s">
        <v>491</v>
      </c>
      <c r="E188" s="20" t="s">
        <v>239</v>
      </c>
      <c r="F188" s="22" t="s">
        <v>69</v>
      </c>
      <c r="G188" s="22" t="s">
        <v>693</v>
      </c>
      <c r="H188" s="23">
        <v>408870</v>
      </c>
      <c r="I188" s="23">
        <v>408870</v>
      </c>
      <c r="J188" s="23">
        <f>+Tabla1[[#This Row],[Monto Pagado DOP]]-Tabla1[[#This Row],[Monto Facturado DOP]]</f>
        <v>0</v>
      </c>
      <c r="K188" s="22" t="s">
        <v>19</v>
      </c>
      <c r="L188" s="29">
        <f>+Tabla1[[#This Row],[Fecha de Documento]]+15</f>
        <v>45630</v>
      </c>
    </row>
    <row r="189" spans="1:12" s="4" customFormat="1" ht="126">
      <c r="A189" s="18" t="s">
        <v>272</v>
      </c>
      <c r="B189" s="19" t="s">
        <v>16</v>
      </c>
      <c r="C189" s="20" t="s">
        <v>333</v>
      </c>
      <c r="D189" s="21" t="s">
        <v>492</v>
      </c>
      <c r="E189" s="20" t="s">
        <v>331</v>
      </c>
      <c r="F189" s="22" t="s">
        <v>26</v>
      </c>
      <c r="G189" s="22" t="s">
        <v>694</v>
      </c>
      <c r="H189" s="23">
        <v>46800</v>
      </c>
      <c r="I189" s="23">
        <v>46800</v>
      </c>
      <c r="J189" s="23">
        <f>+Tabla1[[#This Row],[Monto Pagado DOP]]-Tabla1[[#This Row],[Monto Facturado DOP]]</f>
        <v>0</v>
      </c>
      <c r="K189" s="22" t="s">
        <v>19</v>
      </c>
      <c r="L189" s="29">
        <f>+Tabla1[[#This Row],[Fecha de Documento]]+15</f>
        <v>45640</v>
      </c>
    </row>
    <row r="190" spans="1:12" s="4" customFormat="1" ht="94.5">
      <c r="A190" s="18" t="s">
        <v>273</v>
      </c>
      <c r="B190" s="19" t="s">
        <v>16</v>
      </c>
      <c r="C190" s="20" t="s">
        <v>313</v>
      </c>
      <c r="D190" s="21" t="s">
        <v>493</v>
      </c>
      <c r="E190" s="20" t="s">
        <v>254</v>
      </c>
      <c r="F190" s="22" t="s">
        <v>26</v>
      </c>
      <c r="G190" s="22" t="s">
        <v>695</v>
      </c>
      <c r="H190" s="23">
        <v>40400</v>
      </c>
      <c r="I190" s="23">
        <v>40400</v>
      </c>
      <c r="J190" s="23">
        <f>+Tabla1[[#This Row],[Monto Pagado DOP]]-Tabla1[[#This Row],[Monto Facturado DOP]]</f>
        <v>0</v>
      </c>
      <c r="K190" s="22" t="s">
        <v>19</v>
      </c>
      <c r="L190" s="29">
        <f>+Tabla1[[#This Row],[Fecha de Documento]]+15</f>
        <v>45618</v>
      </c>
    </row>
    <row r="191" spans="1:12" s="4" customFormat="1" ht="141.75">
      <c r="A191" s="18" t="s">
        <v>274</v>
      </c>
      <c r="B191" s="19" t="s">
        <v>16</v>
      </c>
      <c r="C191" s="20" t="s">
        <v>331</v>
      </c>
      <c r="D191" s="21" t="s">
        <v>494</v>
      </c>
      <c r="E191" s="20" t="s">
        <v>254</v>
      </c>
      <c r="F191" s="22" t="s">
        <v>26</v>
      </c>
      <c r="G191" s="22" t="s">
        <v>696</v>
      </c>
      <c r="H191" s="23">
        <v>60499.72</v>
      </c>
      <c r="I191" s="23">
        <v>60499.72</v>
      </c>
      <c r="J191" s="23">
        <f>+Tabla1[[#This Row],[Monto Pagado DOP]]-Tabla1[[#This Row],[Monto Facturado DOP]]</f>
        <v>0</v>
      </c>
      <c r="K191" s="22" t="s">
        <v>19</v>
      </c>
      <c r="L191" s="29">
        <f>+Tabla1[[#This Row],[Fecha de Documento]]+15</f>
        <v>45632</v>
      </c>
    </row>
    <row r="192" spans="1:12" s="4" customFormat="1" ht="141.75">
      <c r="A192" s="18" t="s">
        <v>275</v>
      </c>
      <c r="B192" s="19" t="s">
        <v>16</v>
      </c>
      <c r="C192" s="20" t="s">
        <v>332</v>
      </c>
      <c r="D192" s="21" t="s">
        <v>495</v>
      </c>
      <c r="E192" s="20" t="s">
        <v>239</v>
      </c>
      <c r="F192" s="22" t="s">
        <v>697</v>
      </c>
      <c r="G192" s="22" t="s">
        <v>698</v>
      </c>
      <c r="H192" s="23">
        <v>3408373.43</v>
      </c>
      <c r="I192" s="23">
        <v>3408373.43</v>
      </c>
      <c r="J192" s="23">
        <f>+Tabla1[[#This Row],[Monto Pagado DOP]]-Tabla1[[#This Row],[Monto Facturado DOP]]</f>
        <v>0</v>
      </c>
      <c r="K192" s="22" t="s">
        <v>19</v>
      </c>
      <c r="L192" s="29">
        <f>+Tabla1[[#This Row],[Fecha de Documento]]+15</f>
        <v>45639</v>
      </c>
    </row>
    <row r="193" spans="1:12" s="4" customFormat="1" ht="110.25">
      <c r="A193" s="18" t="s">
        <v>276</v>
      </c>
      <c r="B193" s="19" t="s">
        <v>16</v>
      </c>
      <c r="C193" s="20" t="s">
        <v>331</v>
      </c>
      <c r="D193" s="21" t="s">
        <v>496</v>
      </c>
      <c r="E193" s="20" t="s">
        <v>311</v>
      </c>
      <c r="F193" s="22" t="s">
        <v>297</v>
      </c>
      <c r="G193" s="22" t="s">
        <v>699</v>
      </c>
      <c r="H193" s="23">
        <v>130633.98</v>
      </c>
      <c r="I193" s="23">
        <v>130633.98</v>
      </c>
      <c r="J193" s="23">
        <f>+Tabla1[[#This Row],[Monto Pagado DOP]]-Tabla1[[#This Row],[Monto Facturado DOP]]</f>
        <v>0</v>
      </c>
      <c r="K193" s="22" t="s">
        <v>19</v>
      </c>
      <c r="L193" s="29">
        <f>+Tabla1[[#This Row],[Fecha de Documento]]+15</f>
        <v>45632</v>
      </c>
    </row>
    <row r="194" spans="1:12" s="4" customFormat="1" ht="126">
      <c r="A194" s="18" t="s">
        <v>277</v>
      </c>
      <c r="B194" s="19" t="s">
        <v>16</v>
      </c>
      <c r="C194" s="20" t="s">
        <v>320</v>
      </c>
      <c r="D194" s="21" t="s">
        <v>497</v>
      </c>
      <c r="E194" s="20" t="s">
        <v>194</v>
      </c>
      <c r="F194" s="22" t="s">
        <v>79</v>
      </c>
      <c r="G194" s="22" t="s">
        <v>700</v>
      </c>
      <c r="H194" s="23">
        <v>732652.2</v>
      </c>
      <c r="I194" s="23">
        <v>732652.2</v>
      </c>
      <c r="J194" s="23">
        <f>+Tabla1[[#This Row],[Monto Pagado DOP]]-Tabla1[[#This Row],[Monto Facturado DOP]]</f>
        <v>0</v>
      </c>
      <c r="K194" s="22" t="s">
        <v>19</v>
      </c>
      <c r="L194" s="29">
        <f>+Tabla1[[#This Row],[Fecha de Documento]]+15</f>
        <v>45624</v>
      </c>
    </row>
    <row r="195" spans="1:12" s="4" customFormat="1" ht="126">
      <c r="A195" s="18" t="s">
        <v>278</v>
      </c>
      <c r="B195" s="19" t="s">
        <v>16</v>
      </c>
      <c r="C195" s="20" t="s">
        <v>318</v>
      </c>
      <c r="D195" s="21" t="s">
        <v>498</v>
      </c>
      <c r="E195" s="20" t="s">
        <v>314</v>
      </c>
      <c r="F195" s="22" t="s">
        <v>60</v>
      </c>
      <c r="G195" s="22" t="s">
        <v>701</v>
      </c>
      <c r="H195" s="23">
        <v>51100</v>
      </c>
      <c r="I195" s="23">
        <v>51100</v>
      </c>
      <c r="J195" s="23">
        <f>+Tabla1[[#This Row],[Monto Pagado DOP]]-Tabla1[[#This Row],[Monto Facturado DOP]]</f>
        <v>0</v>
      </c>
      <c r="K195" s="22" t="s">
        <v>19</v>
      </c>
      <c r="L195" s="29">
        <f>+Tabla1[[#This Row],[Fecha de Documento]]+15</f>
        <v>45631</v>
      </c>
    </row>
    <row r="196" spans="1:12" s="4" customFormat="1" ht="173.25">
      <c r="A196" s="18" t="s">
        <v>279</v>
      </c>
      <c r="B196" s="19" t="s">
        <v>16</v>
      </c>
      <c r="C196" s="20" t="s">
        <v>321</v>
      </c>
      <c r="D196" s="21" t="s">
        <v>499</v>
      </c>
      <c r="E196" s="20" t="s">
        <v>254</v>
      </c>
      <c r="F196" s="22" t="s">
        <v>702</v>
      </c>
      <c r="G196" s="22" t="s">
        <v>703</v>
      </c>
      <c r="H196" s="23">
        <v>1346380</v>
      </c>
      <c r="I196" s="23">
        <v>1346380</v>
      </c>
      <c r="J196" s="23">
        <f>+Tabla1[[#This Row],[Monto Pagado DOP]]-Tabla1[[#This Row],[Monto Facturado DOP]]</f>
        <v>0</v>
      </c>
      <c r="K196" s="22" t="s">
        <v>19</v>
      </c>
      <c r="L196" s="29">
        <f>+Tabla1[[#This Row],[Fecha de Documento]]+15</f>
        <v>45636</v>
      </c>
    </row>
    <row r="197" spans="1:12" s="4" customFormat="1" ht="126">
      <c r="A197" s="18" t="s">
        <v>280</v>
      </c>
      <c r="B197" s="19" t="s">
        <v>16</v>
      </c>
      <c r="C197" s="20" t="s">
        <v>332</v>
      </c>
      <c r="D197" s="21" t="s">
        <v>500</v>
      </c>
      <c r="E197" s="20" t="s">
        <v>254</v>
      </c>
      <c r="F197" s="22" t="s">
        <v>702</v>
      </c>
      <c r="G197" s="22" t="s">
        <v>704</v>
      </c>
      <c r="H197" s="23">
        <v>232460</v>
      </c>
      <c r="I197" s="23">
        <v>232460</v>
      </c>
      <c r="J197" s="23">
        <f>+Tabla1[[#This Row],[Monto Pagado DOP]]-Tabla1[[#This Row],[Monto Facturado DOP]]</f>
        <v>0</v>
      </c>
      <c r="K197" s="22" t="s">
        <v>19</v>
      </c>
      <c r="L197" s="29">
        <f>+Tabla1[[#This Row],[Fecha de Documento]]+15</f>
        <v>45639</v>
      </c>
    </row>
    <row r="198" spans="1:12" s="4" customFormat="1" ht="157.5">
      <c r="A198" s="18" t="s">
        <v>281</v>
      </c>
      <c r="B198" s="19" t="s">
        <v>16</v>
      </c>
      <c r="C198" s="20" t="s">
        <v>334</v>
      </c>
      <c r="D198" s="21" t="s">
        <v>501</v>
      </c>
      <c r="E198" s="20" t="s">
        <v>311</v>
      </c>
      <c r="F198" s="22" t="s">
        <v>705</v>
      </c>
      <c r="G198" s="22" t="s">
        <v>706</v>
      </c>
      <c r="H198" s="23">
        <v>652328</v>
      </c>
      <c r="I198" s="23">
        <v>652328</v>
      </c>
      <c r="J198" s="23">
        <f>+Tabla1[[#This Row],[Monto Pagado DOP]]-Tabla1[[#This Row],[Monto Facturado DOP]]</f>
        <v>0</v>
      </c>
      <c r="K198" s="22" t="s">
        <v>19</v>
      </c>
      <c r="L198" s="29">
        <f>+Tabla1[[#This Row],[Fecha de Documento]]+15</f>
        <v>45633</v>
      </c>
    </row>
    <row r="199" spans="1:12" s="4" customFormat="1" ht="173.25">
      <c r="A199" s="18" t="s">
        <v>282</v>
      </c>
      <c r="B199" s="19" t="s">
        <v>16</v>
      </c>
      <c r="C199" s="20" t="s">
        <v>307</v>
      </c>
      <c r="D199" s="21" t="s">
        <v>502</v>
      </c>
      <c r="E199" s="20" t="s">
        <v>148</v>
      </c>
      <c r="F199" s="22" t="s">
        <v>707</v>
      </c>
      <c r="G199" s="22" t="s">
        <v>708</v>
      </c>
      <c r="H199" s="23">
        <v>350000</v>
      </c>
      <c r="I199" s="23">
        <v>350000</v>
      </c>
      <c r="J199" s="23">
        <f>+Tabla1[[#This Row],[Monto Pagado DOP]]-Tabla1[[#This Row],[Monto Facturado DOP]]</f>
        <v>0</v>
      </c>
      <c r="K199" s="22" t="s">
        <v>19</v>
      </c>
      <c r="L199" s="29">
        <f>+Tabla1[[#This Row],[Fecha de Documento]]+15</f>
        <v>45637</v>
      </c>
    </row>
    <row r="200" spans="1:12" s="4" customFormat="1" ht="94.5">
      <c r="A200" s="18" t="s">
        <v>283</v>
      </c>
      <c r="B200" s="19" t="s">
        <v>710</v>
      </c>
      <c r="C200" s="20">
        <v>45602</v>
      </c>
      <c r="D200" s="21" t="s">
        <v>738</v>
      </c>
      <c r="E200" s="20">
        <v>45588</v>
      </c>
      <c r="F200" s="22" t="s">
        <v>711</v>
      </c>
      <c r="G200" s="22" t="s">
        <v>712</v>
      </c>
      <c r="H200" s="23">
        <v>25824</v>
      </c>
      <c r="I200" s="23">
        <v>25824</v>
      </c>
      <c r="J200" s="23">
        <f>+Tabla1[[#This Row],[Monto Pagado DOP]]-Tabla1[[#This Row],[Monto Facturado DOP]]</f>
        <v>0</v>
      </c>
      <c r="K200" s="22" t="s">
        <v>19</v>
      </c>
      <c r="L200" s="29">
        <f>+Tabla1[[#This Row],[Fecha de Documento]]+15</f>
        <v>45617</v>
      </c>
    </row>
    <row r="201" spans="1:12" s="4" customFormat="1" ht="94.5">
      <c r="A201" s="18" t="s">
        <v>284</v>
      </c>
      <c r="B201" s="19" t="s">
        <v>710</v>
      </c>
      <c r="C201" s="20">
        <v>45603</v>
      </c>
      <c r="D201" s="21" t="s">
        <v>739</v>
      </c>
      <c r="E201" s="20">
        <v>45568</v>
      </c>
      <c r="F201" s="22" t="s">
        <v>713</v>
      </c>
      <c r="G201" s="22" t="s">
        <v>714</v>
      </c>
      <c r="H201" s="23">
        <v>19316.349999999999</v>
      </c>
      <c r="I201" s="23">
        <v>19316.349999999999</v>
      </c>
      <c r="J201" s="23">
        <f>+Tabla1[[#This Row],[Monto Pagado DOP]]-Tabla1[[#This Row],[Monto Facturado DOP]]</f>
        <v>0</v>
      </c>
      <c r="K201" s="22" t="s">
        <v>19</v>
      </c>
      <c r="L201" s="29">
        <f>+Tabla1[[#This Row],[Fecha de Documento]]+15</f>
        <v>45618</v>
      </c>
    </row>
    <row r="202" spans="1:12" s="4" customFormat="1" ht="94.5">
      <c r="A202" s="18" t="s">
        <v>285</v>
      </c>
      <c r="B202" s="19" t="s">
        <v>710</v>
      </c>
      <c r="C202" s="20">
        <v>45607</v>
      </c>
      <c r="D202" s="21" t="s">
        <v>740</v>
      </c>
      <c r="E202" s="20">
        <v>45575</v>
      </c>
      <c r="F202" s="22" t="s">
        <v>715</v>
      </c>
      <c r="G202" s="22" t="s">
        <v>716</v>
      </c>
      <c r="H202" s="23">
        <v>9927.5</v>
      </c>
      <c r="I202" s="23">
        <v>9927.5</v>
      </c>
      <c r="J202" s="23">
        <f>+Tabla1[[#This Row],[Monto Pagado DOP]]-Tabla1[[#This Row],[Monto Facturado DOP]]</f>
        <v>0</v>
      </c>
      <c r="K202" s="22" t="s">
        <v>19</v>
      </c>
      <c r="L202" s="29">
        <f>+Tabla1[[#This Row],[Fecha de Documento]]+15</f>
        <v>45622</v>
      </c>
    </row>
    <row r="203" spans="1:12" s="4" customFormat="1" ht="63">
      <c r="A203" s="18" t="s">
        <v>286</v>
      </c>
      <c r="B203" s="19" t="s">
        <v>710</v>
      </c>
      <c r="C203" s="20">
        <v>45607</v>
      </c>
      <c r="D203" s="21" t="s">
        <v>741</v>
      </c>
      <c r="E203" s="20">
        <v>45594</v>
      </c>
      <c r="F203" s="22" t="s">
        <v>717</v>
      </c>
      <c r="G203" s="22" t="s">
        <v>718</v>
      </c>
      <c r="H203" s="23">
        <v>42502</v>
      </c>
      <c r="I203" s="23">
        <v>42502</v>
      </c>
      <c r="J203" s="23">
        <f>+Tabla1[[#This Row],[Monto Pagado DOP]]-Tabla1[[#This Row],[Monto Facturado DOP]]</f>
        <v>0</v>
      </c>
      <c r="K203" s="22" t="s">
        <v>19</v>
      </c>
      <c r="L203" s="29">
        <f>+Tabla1[[#This Row],[Fecha de Documento]]+15</f>
        <v>45622</v>
      </c>
    </row>
    <row r="204" spans="1:12" s="4" customFormat="1" ht="47.25">
      <c r="A204" s="18" t="s">
        <v>287</v>
      </c>
      <c r="B204" s="19" t="s">
        <v>710</v>
      </c>
      <c r="C204" s="20">
        <v>45607</v>
      </c>
      <c r="D204" s="21" t="s">
        <v>742</v>
      </c>
      <c r="E204" s="20">
        <v>45588</v>
      </c>
      <c r="F204" s="22" t="s">
        <v>719</v>
      </c>
      <c r="G204" s="22" t="s">
        <v>720</v>
      </c>
      <c r="H204" s="23">
        <v>41407.800000000003</v>
      </c>
      <c r="I204" s="23">
        <v>41407.800000000003</v>
      </c>
      <c r="J204" s="23">
        <f>+Tabla1[[#This Row],[Monto Pagado DOP]]-Tabla1[[#This Row],[Monto Facturado DOP]]</f>
        <v>0</v>
      </c>
      <c r="K204" s="22" t="s">
        <v>19</v>
      </c>
      <c r="L204" s="29">
        <f>+Tabla1[[#This Row],[Fecha de Documento]]+15</f>
        <v>45622</v>
      </c>
    </row>
    <row r="205" spans="1:12" s="4" customFormat="1" ht="47.25">
      <c r="A205" s="18" t="s">
        <v>288</v>
      </c>
      <c r="B205" s="19" t="s">
        <v>710</v>
      </c>
      <c r="C205" s="20">
        <v>45608</v>
      </c>
      <c r="D205" s="21" t="s">
        <v>743</v>
      </c>
      <c r="E205" s="20">
        <v>45569</v>
      </c>
      <c r="F205" s="22" t="s">
        <v>721</v>
      </c>
      <c r="G205" s="22" t="s">
        <v>722</v>
      </c>
      <c r="H205" s="23">
        <v>31967.7</v>
      </c>
      <c r="I205" s="23">
        <v>31967.7</v>
      </c>
      <c r="J205" s="23">
        <f>+Tabla1[[#This Row],[Monto Pagado DOP]]-Tabla1[[#This Row],[Monto Facturado DOP]]</f>
        <v>0</v>
      </c>
      <c r="K205" s="22" t="s">
        <v>19</v>
      </c>
      <c r="L205" s="29">
        <f>+Tabla1[[#This Row],[Fecha de Documento]]+15</f>
        <v>45623</v>
      </c>
    </row>
    <row r="206" spans="1:12" s="4" customFormat="1" ht="47.25">
      <c r="A206" s="18" t="s">
        <v>289</v>
      </c>
      <c r="B206" s="19" t="s">
        <v>710</v>
      </c>
      <c r="C206" s="20">
        <v>45610</v>
      </c>
      <c r="D206" s="21" t="s">
        <v>744</v>
      </c>
      <c r="E206" s="20">
        <v>45593</v>
      </c>
      <c r="F206" s="22" t="s">
        <v>723</v>
      </c>
      <c r="G206" s="22" t="s">
        <v>724</v>
      </c>
      <c r="H206" s="23">
        <v>26070.57</v>
      </c>
      <c r="I206" s="23">
        <v>26070.57</v>
      </c>
      <c r="J206" s="23">
        <f>+Tabla1[[#This Row],[Monto Pagado DOP]]-Tabla1[[#This Row],[Monto Facturado DOP]]</f>
        <v>0</v>
      </c>
      <c r="K206" s="22" t="s">
        <v>19</v>
      </c>
      <c r="L206" s="29">
        <f>+Tabla1[[#This Row],[Fecha de Documento]]+15</f>
        <v>45625</v>
      </c>
    </row>
    <row r="207" spans="1:12" s="4" customFormat="1" ht="78.75">
      <c r="A207" s="18" t="s">
        <v>290</v>
      </c>
      <c r="B207" s="19" t="s">
        <v>710</v>
      </c>
      <c r="C207" s="20">
        <v>45614</v>
      </c>
      <c r="D207" s="21" t="s">
        <v>745</v>
      </c>
      <c r="E207" s="20">
        <v>45586</v>
      </c>
      <c r="F207" s="22" t="s">
        <v>725</v>
      </c>
      <c r="G207" s="22" t="s">
        <v>726</v>
      </c>
      <c r="H207" s="23">
        <v>18189.27</v>
      </c>
      <c r="I207" s="23">
        <v>18189.27</v>
      </c>
      <c r="J207" s="23">
        <f>+Tabla1[[#This Row],[Monto Pagado DOP]]-Tabla1[[#This Row],[Monto Facturado DOP]]</f>
        <v>0</v>
      </c>
      <c r="K207" s="22" t="s">
        <v>19</v>
      </c>
      <c r="L207" s="29">
        <f>+Tabla1[[#This Row],[Fecha de Documento]]+15</f>
        <v>45629</v>
      </c>
    </row>
    <row r="208" spans="1:12" s="4" customFormat="1" ht="47.25">
      <c r="A208" s="18" t="s">
        <v>291</v>
      </c>
      <c r="B208" s="19" t="s">
        <v>710</v>
      </c>
      <c r="C208" s="20">
        <v>45615</v>
      </c>
      <c r="D208" s="21" t="s">
        <v>746</v>
      </c>
      <c r="E208" s="20">
        <v>45595</v>
      </c>
      <c r="F208" s="22" t="s">
        <v>727</v>
      </c>
      <c r="G208" s="22" t="s">
        <v>728</v>
      </c>
      <c r="H208" s="23">
        <v>11865</v>
      </c>
      <c r="I208" s="23">
        <v>11865</v>
      </c>
      <c r="J208" s="23">
        <f>+Tabla1[[#This Row],[Monto Pagado DOP]]-Tabla1[[#This Row],[Monto Facturado DOP]]</f>
        <v>0</v>
      </c>
      <c r="K208" s="22" t="s">
        <v>19</v>
      </c>
      <c r="L208" s="29">
        <f>+Tabla1[[#This Row],[Fecha de Documento]]+15</f>
        <v>45630</v>
      </c>
    </row>
    <row r="209" spans="1:15" s="4" customFormat="1" ht="47.25">
      <c r="A209" s="18" t="s">
        <v>292</v>
      </c>
      <c r="B209" s="19" t="s">
        <v>710</v>
      </c>
      <c r="C209" s="20">
        <v>45616</v>
      </c>
      <c r="D209" s="21" t="s">
        <v>747</v>
      </c>
      <c r="E209" s="20">
        <v>45572</v>
      </c>
      <c r="F209" s="22" t="s">
        <v>729</v>
      </c>
      <c r="G209" s="22" t="s">
        <v>730</v>
      </c>
      <c r="H209" s="23">
        <v>47784.99</v>
      </c>
      <c r="I209" s="23">
        <v>47784.99</v>
      </c>
      <c r="J209" s="23">
        <f>+Tabla1[[#This Row],[Monto Pagado DOP]]-Tabla1[[#This Row],[Monto Facturado DOP]]</f>
        <v>0</v>
      </c>
      <c r="K209" s="22" t="s">
        <v>19</v>
      </c>
      <c r="L209" s="29">
        <f>+Tabla1[[#This Row],[Fecha de Documento]]+15</f>
        <v>45631</v>
      </c>
    </row>
    <row r="210" spans="1:15" s="4" customFormat="1" ht="31.5">
      <c r="A210" s="18" t="s">
        <v>293</v>
      </c>
      <c r="B210" s="19" t="s">
        <v>710</v>
      </c>
      <c r="C210" s="20">
        <v>45616</v>
      </c>
      <c r="D210" s="21" t="s">
        <v>748</v>
      </c>
      <c r="E210" s="20" t="s">
        <v>752</v>
      </c>
      <c r="F210" s="22" t="s">
        <v>731</v>
      </c>
      <c r="G210" s="22" t="s">
        <v>732</v>
      </c>
      <c r="H210" s="23">
        <v>23000</v>
      </c>
      <c r="I210" s="23">
        <v>23000</v>
      </c>
      <c r="J210" s="23">
        <f>+Tabla1[[#This Row],[Monto Pagado DOP]]-Tabla1[[#This Row],[Monto Facturado DOP]]</f>
        <v>0</v>
      </c>
      <c r="K210" s="22" t="s">
        <v>19</v>
      </c>
      <c r="L210" s="29">
        <f>+Tabla1[[#This Row],[Fecha de Documento]]+15</f>
        <v>45631</v>
      </c>
    </row>
    <row r="211" spans="1:15" s="4" customFormat="1" ht="63">
      <c r="A211" s="18" t="s">
        <v>294</v>
      </c>
      <c r="B211" s="19" t="s">
        <v>710</v>
      </c>
      <c r="C211" s="20">
        <v>45616</v>
      </c>
      <c r="D211" s="21" t="s">
        <v>749</v>
      </c>
      <c r="E211" s="20">
        <v>45603</v>
      </c>
      <c r="F211" s="22" t="s">
        <v>733</v>
      </c>
      <c r="G211" s="22" t="s">
        <v>734</v>
      </c>
      <c r="H211" s="23">
        <v>44889.25</v>
      </c>
      <c r="I211" s="23">
        <v>44889.25</v>
      </c>
      <c r="J211" s="23">
        <f>+Tabla1[[#This Row],[Monto Pagado DOP]]-Tabla1[[#This Row],[Monto Facturado DOP]]</f>
        <v>0</v>
      </c>
      <c r="K211" s="22" t="s">
        <v>19</v>
      </c>
      <c r="L211" s="29">
        <f>+Tabla1[[#This Row],[Fecha de Documento]]+15</f>
        <v>45631</v>
      </c>
    </row>
    <row r="212" spans="1:15" s="4" customFormat="1" ht="78.75">
      <c r="A212" s="18" t="s">
        <v>295</v>
      </c>
      <c r="B212" s="19" t="s">
        <v>710</v>
      </c>
      <c r="C212" s="20">
        <v>45616</v>
      </c>
      <c r="D212" s="21" t="s">
        <v>750</v>
      </c>
      <c r="E212" s="20">
        <v>45601</v>
      </c>
      <c r="F212" s="22" t="s">
        <v>735</v>
      </c>
      <c r="G212" s="22" t="s">
        <v>736</v>
      </c>
      <c r="H212" s="23">
        <v>4304</v>
      </c>
      <c r="I212" s="23">
        <v>4304</v>
      </c>
      <c r="J212" s="23">
        <f>+Tabla1[[#This Row],[Monto Pagado DOP]]-Tabla1[[#This Row],[Monto Facturado DOP]]</f>
        <v>0</v>
      </c>
      <c r="K212" s="22" t="s">
        <v>19</v>
      </c>
      <c r="L212" s="29">
        <f>+Tabla1[[#This Row],[Fecha de Documento]]+15</f>
        <v>45631</v>
      </c>
    </row>
    <row r="213" spans="1:15" s="4" customFormat="1" ht="63">
      <c r="A213" s="18" t="s">
        <v>296</v>
      </c>
      <c r="B213" s="19" t="s">
        <v>710</v>
      </c>
      <c r="C213" s="20">
        <v>45621</v>
      </c>
      <c r="D213" s="21" t="s">
        <v>751</v>
      </c>
      <c r="E213" s="20">
        <v>45565</v>
      </c>
      <c r="F213" s="22" t="s">
        <v>187</v>
      </c>
      <c r="G213" s="22" t="s">
        <v>737</v>
      </c>
      <c r="H213" s="23">
        <v>25608.799999999999</v>
      </c>
      <c r="I213" s="23">
        <v>25608.799999999999</v>
      </c>
      <c r="J213" s="23">
        <f>+Tabla1[[#This Row],[Monto Pagado DOP]]-Tabla1[[#This Row],[Monto Facturado DOP]]</f>
        <v>0</v>
      </c>
      <c r="K213" s="22" t="s">
        <v>19</v>
      </c>
      <c r="L213" s="29">
        <f>+Tabla1[[#This Row],[Fecha de Documento]]+15</f>
        <v>45636</v>
      </c>
    </row>
    <row r="214" spans="1:15" s="5" customFormat="1" ht="19.5" thickBot="1">
      <c r="A214" s="47" t="s">
        <v>709</v>
      </c>
      <c r="B214" s="48"/>
      <c r="C214" s="49"/>
      <c r="D214" s="50"/>
      <c r="E214" s="51"/>
      <c r="F214" s="48"/>
      <c r="G214" s="48"/>
      <c r="H214" s="52">
        <f>SUBTOTAL(109,H10:H213)</f>
        <v>41508025.260000013</v>
      </c>
      <c r="I214" s="52">
        <f>SUBTOTAL(109,I10:I213)</f>
        <v>41508025.260000013</v>
      </c>
      <c r="J214" s="48"/>
      <c r="K214" s="48"/>
      <c r="L214" s="53"/>
      <c r="O214" s="44"/>
    </row>
    <row r="215" spans="1:15" s="5" customFormat="1" ht="16.5" thickTop="1">
      <c r="A215" s="30"/>
      <c r="B215" s="31"/>
      <c r="C215" s="32"/>
      <c r="D215" s="33"/>
      <c r="E215" s="33"/>
      <c r="F215" s="30"/>
      <c r="G215" s="30"/>
      <c r="H215" s="34"/>
      <c r="I215" s="34"/>
      <c r="K215" s="42"/>
      <c r="L215" s="36"/>
      <c r="O215" s="44"/>
    </row>
    <row r="216" spans="1:15" s="5" customFormat="1">
      <c r="A216" s="30"/>
      <c r="B216" s="31"/>
      <c r="C216" s="32"/>
      <c r="D216" s="33"/>
      <c r="E216" s="33"/>
      <c r="F216" s="30"/>
      <c r="G216" s="30"/>
      <c r="H216" s="34"/>
      <c r="I216" s="34"/>
      <c r="K216" s="42"/>
      <c r="L216" s="36"/>
      <c r="O216" s="44"/>
    </row>
    <row r="217" spans="1:15" s="5" customFormat="1">
      <c r="A217" s="30"/>
      <c r="B217" s="31"/>
      <c r="C217" s="32"/>
      <c r="D217" s="33"/>
      <c r="E217" s="33"/>
      <c r="F217" s="30"/>
      <c r="G217" s="30"/>
      <c r="H217" s="34"/>
      <c r="I217" s="34"/>
      <c r="K217" s="42"/>
      <c r="L217" s="36"/>
      <c r="O217" s="44"/>
    </row>
    <row r="218" spans="1:15" s="5" customFormat="1">
      <c r="A218" s="30"/>
      <c r="B218" s="31"/>
      <c r="C218" s="32"/>
      <c r="D218" s="33"/>
      <c r="E218" s="33"/>
      <c r="F218" s="30"/>
      <c r="G218" s="30"/>
      <c r="H218" s="34"/>
      <c r="I218" s="34"/>
      <c r="K218" s="42"/>
      <c r="L218" s="36"/>
      <c r="O218" s="44"/>
    </row>
    <row r="219" spans="1:15" s="5" customFormat="1">
      <c r="A219" s="30"/>
      <c r="B219" s="31"/>
      <c r="C219" s="32"/>
      <c r="D219" s="33"/>
      <c r="E219" s="33"/>
      <c r="F219" s="30"/>
      <c r="G219"/>
      <c r="H219" s="34"/>
      <c r="I219" s="34"/>
      <c r="K219" s="42"/>
      <c r="L219" s="36"/>
      <c r="O219" s="44"/>
    </row>
    <row r="220" spans="1:15" s="5" customFormat="1">
      <c r="A220" s="30"/>
      <c r="B220" s="31"/>
      <c r="C220" s="32"/>
      <c r="D220" s="33"/>
      <c r="E220" s="33"/>
      <c r="F220" s="30"/>
      <c r="G220" s="30"/>
      <c r="H220" s="34"/>
      <c r="I220" s="34"/>
      <c r="K220" s="42"/>
      <c r="L220" s="36"/>
      <c r="O220" s="44"/>
    </row>
    <row r="221" spans="1:15" s="5" customFormat="1">
      <c r="A221" s="30"/>
      <c r="B221" s="31"/>
      <c r="C221" s="32"/>
      <c r="D221" s="33"/>
      <c r="E221" s="33"/>
      <c r="F221"/>
      <c r="G221" s="30"/>
      <c r="H221" s="34"/>
      <c r="I221" s="34"/>
      <c r="K221" s="42"/>
      <c r="L221" s="36"/>
      <c r="O221" s="44"/>
    </row>
    <row r="222" spans="1:15" s="5" customFormat="1">
      <c r="A222" s="30"/>
      <c r="B222" s="31"/>
      <c r="C222" s="32"/>
      <c r="D222" s="33"/>
      <c r="E222" s="33"/>
      <c r="F222" s="30"/>
      <c r="G222" s="30"/>
      <c r="H222" s="34"/>
      <c r="I222" s="34"/>
      <c r="K222" s="42"/>
      <c r="L222" s="36"/>
      <c r="O222" s="44"/>
    </row>
    <row r="223" spans="1:15" s="5" customFormat="1">
      <c r="A223" s="30"/>
      <c r="B223" s="31"/>
      <c r="C223" s="32"/>
      <c r="D223" s="33"/>
      <c r="E223" s="33"/>
      <c r="F223" s="30"/>
      <c r="G223" s="30"/>
      <c r="H223" s="34"/>
      <c r="I223" s="34"/>
      <c r="K223" s="42"/>
      <c r="L223" s="36"/>
      <c r="O223" s="44"/>
    </row>
    <row r="224" spans="1:15" s="5" customFormat="1">
      <c r="A224" s="30"/>
      <c r="B224" s="31"/>
      <c r="C224" s="32"/>
      <c r="D224" s="33"/>
      <c r="E224" s="33"/>
      <c r="F224" s="30"/>
      <c r="G224" s="30"/>
      <c r="H224" s="34"/>
      <c r="I224" s="34"/>
      <c r="K224" s="42"/>
      <c r="L224" s="36"/>
      <c r="O224" s="44"/>
    </row>
    <row r="225" spans="1:15" s="5" customFormat="1">
      <c r="A225" s="30"/>
      <c r="B225" s="31"/>
      <c r="C225" s="32"/>
      <c r="D225" s="33"/>
      <c r="E225" s="33"/>
      <c r="F225" s="30"/>
      <c r="G225" s="30"/>
      <c r="H225" s="34"/>
      <c r="I225"/>
      <c r="K225" s="42"/>
      <c r="L225" s="36"/>
      <c r="O225" s="44"/>
    </row>
    <row r="226" spans="1:15" s="5" customFormat="1">
      <c r="A226" s="30"/>
      <c r="B226" s="31"/>
      <c r="C226" s="32"/>
      <c r="D226" s="33"/>
      <c r="E226" s="33"/>
      <c r="F226" s="30"/>
      <c r="G226" s="30"/>
      <c r="H226" s="34"/>
      <c r="I226"/>
      <c r="K226" s="42"/>
      <c r="L226" s="36"/>
      <c r="O226" s="44"/>
    </row>
    <row r="227" spans="1:15" s="5" customFormat="1">
      <c r="A227" s="30"/>
      <c r="B227" s="31"/>
      <c r="C227" s="32"/>
      <c r="D227" s="33"/>
      <c r="E227" s="33"/>
      <c r="F227" s="30"/>
      <c r="G227" s="30"/>
      <c r="H227" s="34"/>
      <c r="I227" s="34"/>
      <c r="J227" s="42"/>
      <c r="K227" s="43"/>
      <c r="L227" s="36"/>
      <c r="O227" s="44"/>
    </row>
    <row r="228" spans="1:15" s="5" customFormat="1">
      <c r="A228" s="30"/>
      <c r="B228" s="31"/>
      <c r="C228" s="32"/>
      <c r="D228" s="33"/>
      <c r="E228" s="33"/>
      <c r="F228" s="30"/>
      <c r="G228" s="30"/>
      <c r="H228" s="34"/>
      <c r="I228" s="34"/>
      <c r="J228" s="42"/>
      <c r="K228" s="43"/>
      <c r="L228" s="36"/>
      <c r="O228" s="44"/>
    </row>
    <row r="229" spans="1:15" s="5" customFormat="1">
      <c r="A229" s="30"/>
      <c r="B229" s="31"/>
      <c r="C229" s="32"/>
      <c r="D229" s="33"/>
      <c r="E229" s="33"/>
      <c r="F229" s="30"/>
      <c r="G229" s="30"/>
      <c r="H229" s="34"/>
      <c r="I229" s="34"/>
      <c r="J229" s="42"/>
      <c r="K229" s="43"/>
      <c r="L229" s="36"/>
      <c r="O229" s="44"/>
    </row>
    <row r="230" spans="1:15" s="5" customFormat="1">
      <c r="A230" s="30"/>
      <c r="B230" s="31"/>
      <c r="C230" s="32"/>
      <c r="D230" s="33"/>
      <c r="E230" s="33"/>
      <c r="F230" s="30"/>
      <c r="G230" s="30"/>
      <c r="H230" s="34"/>
      <c r="I230" s="34"/>
      <c r="J230" s="42"/>
      <c r="K230" s="43"/>
      <c r="L230" s="36"/>
      <c r="O230" s="44"/>
    </row>
    <row r="231" spans="1:15" s="6" customFormat="1">
      <c r="A231" s="35"/>
      <c r="B231" s="35"/>
      <c r="C231" s="36"/>
      <c r="D231" s="35"/>
      <c r="E231" s="36"/>
      <c r="F231" s="37"/>
      <c r="G231" s="38" t="s">
        <v>303</v>
      </c>
      <c r="H231" s="39"/>
      <c r="I231" s="45"/>
      <c r="J231" s="41"/>
      <c r="K231" s="45"/>
      <c r="L231" s="36"/>
      <c r="O231" s="46"/>
    </row>
    <row r="232" spans="1:15" s="6" customFormat="1">
      <c r="A232" s="35"/>
      <c r="B232" s="35"/>
      <c r="C232" s="36"/>
      <c r="D232" s="35"/>
      <c r="E232" s="36"/>
      <c r="F232" s="35"/>
      <c r="G232" s="40" t="s">
        <v>304</v>
      </c>
      <c r="H232" s="41"/>
      <c r="I232" s="45"/>
      <c r="J232" s="41"/>
      <c r="K232" s="45"/>
      <c r="L232" s="36"/>
      <c r="O232" s="46"/>
    </row>
    <row r="233" spans="1:15" s="6" customFormat="1">
      <c r="A233" s="35"/>
      <c r="B233" s="35"/>
      <c r="C233" s="36"/>
      <c r="D233" s="35"/>
      <c r="E233" s="36"/>
      <c r="F233" s="35"/>
      <c r="G233" s="35"/>
      <c r="H233" s="41"/>
      <c r="I233" s="45"/>
      <c r="J233" s="41"/>
      <c r="K233" s="45"/>
      <c r="L233" s="36"/>
      <c r="O233" s="46"/>
    </row>
    <row r="234" spans="1:15" s="6" customFormat="1">
      <c r="A234" s="35"/>
      <c r="B234" s="35"/>
      <c r="C234" s="36"/>
      <c r="D234" s="35"/>
      <c r="E234" s="36"/>
      <c r="F234" s="35"/>
      <c r="G234" s="35"/>
      <c r="H234" s="41"/>
      <c r="I234" s="45"/>
      <c r="J234" s="41"/>
      <c r="K234" s="45"/>
      <c r="L234" s="36"/>
      <c r="O234" s="46"/>
    </row>
  </sheetData>
  <mergeCells count="3">
    <mergeCell ref="A5:L5"/>
    <mergeCell ref="A6:L6"/>
    <mergeCell ref="A7:L7"/>
  </mergeCells>
  <phoneticPr fontId="9" type="noConversion"/>
  <printOptions horizontalCentered="1"/>
  <pageMargins left="0.31496062992126" right="0.31496062992126" top="0.35433070866141703" bottom="0.35433070866141703" header="0.196850393700787" footer="0.196850393700787"/>
  <pageSetup scale="41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TipoDocBeneficiario</vt:lpstr>
      <vt:lpstr>TipoDocBeneficiario!Área_de_impresión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Helen Eustacia Fulcar de los Santos</cp:lastModifiedBy>
  <cp:lastPrinted>2024-12-18T16:16:15Z</cp:lastPrinted>
  <dcterms:created xsi:type="dcterms:W3CDTF">2024-11-15T19:23:00Z</dcterms:created>
  <dcterms:modified xsi:type="dcterms:W3CDTF">2024-12-18T16:16:42Z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5C790ED89C104AD188D38BD41A358908_13</vt:lpwstr>
  </property>
  <property fmtid="{D5CDD505-2E9C-101B-9397-08002B2CF9AE}" pid="3" name="KSOProductBuildVer">
    <vt:lpwstr>2058-12.2.0.18607</vt:lpwstr>
  </property>
</Properties>
</file>