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4\JULIO 2024\"/>
    </mc:Choice>
  </mc:AlternateContent>
  <xr:revisionPtr revIDLastSave="0" documentId="13_ncr:1_{046300B2-9C2E-48C7-AAB2-56EB072EC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Beneficiario" sheetId="1" r:id="rId1"/>
  </sheets>
  <definedNames>
    <definedName name="_xlnm.Print_Titles" localSheetId="0">TipoDocBeneficiario!$9:$9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1" i="1" l="1"/>
  <c r="L147" i="1"/>
  <c r="L148" i="1"/>
  <c r="L149" i="1"/>
  <c r="L150" i="1"/>
  <c r="I152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J151" i="1" l="1"/>
  <c r="H152" i="1"/>
</calcChain>
</file>

<file path=xl/sharedStrings.xml><?xml version="1.0" encoding="utf-8"?>
<sst xmlns="http://schemas.openxmlformats.org/spreadsheetml/2006/main" count="1005" uniqueCount="432">
  <si>
    <t>Beneficiario</t>
  </si>
  <si>
    <t>ANA MARIA PETRONILA HERNANDEZ PEGUERO</t>
  </si>
  <si>
    <t>21/05/2024</t>
  </si>
  <si>
    <t>01/04/2024</t>
  </si>
  <si>
    <t>22/05/2024</t>
  </si>
  <si>
    <t>27/06/2024</t>
  </si>
  <si>
    <t>03/05/2024</t>
  </si>
  <si>
    <t>12/06/2024</t>
  </si>
  <si>
    <t>18/04/2024</t>
  </si>
  <si>
    <t>05/06/2024</t>
  </si>
  <si>
    <t>16/05/2024</t>
  </si>
  <si>
    <t>29/05/2024</t>
  </si>
  <si>
    <t>25/06/2024</t>
  </si>
  <si>
    <t>07/05/2024</t>
  </si>
  <si>
    <t>28/06/2024</t>
  </si>
  <si>
    <t>07/06/2024</t>
  </si>
  <si>
    <t>09/04/2024</t>
  </si>
  <si>
    <t>10/06/2024</t>
  </si>
  <si>
    <t>31/05/2024</t>
  </si>
  <si>
    <t>MANUEL ANTONIO ROSARIO ALMANZAR</t>
  </si>
  <si>
    <t>06/05/2024</t>
  </si>
  <si>
    <t>11/06/2024</t>
  </si>
  <si>
    <t>DAMIAN MIGUEL ANGEL TAVERAS REYES</t>
  </si>
  <si>
    <t>04/06/2024</t>
  </si>
  <si>
    <t>24/05/2024</t>
  </si>
  <si>
    <t>COMPANIA DOMINICANA DE TELEFONOS C POR A</t>
  </si>
  <si>
    <t>03/06/2024</t>
  </si>
  <si>
    <t>27/05/2024</t>
  </si>
  <si>
    <t>SEGUROS UNIVERSAL C POR A</t>
  </si>
  <si>
    <t>14/06/2024</t>
  </si>
  <si>
    <t>24/04/2024</t>
  </si>
  <si>
    <t>Plaza Naco Hotel, SRL</t>
  </si>
  <si>
    <t>23/04/2024</t>
  </si>
  <si>
    <t>18/06/2024</t>
  </si>
  <si>
    <t>25/03/2024</t>
  </si>
  <si>
    <t>Trovasa Hand Wash, SRL</t>
  </si>
  <si>
    <t>Tropigas Dominicana, SRL</t>
  </si>
  <si>
    <t>MAPFRE Salud ARS, S.A.</t>
  </si>
  <si>
    <t>Inversiones Yang, SRL</t>
  </si>
  <si>
    <t>Distribuidores Internacionales de Petróleo, SA</t>
  </si>
  <si>
    <t>20/06/2024</t>
  </si>
  <si>
    <t>JARDIN ILUSIONES S A</t>
  </si>
  <si>
    <t>HUMANO SEGUROS S A</t>
  </si>
  <si>
    <t>01/06/2024</t>
  </si>
  <si>
    <t>WINDTELECOM S A</t>
  </si>
  <si>
    <t>11/04/2024</t>
  </si>
  <si>
    <t>24/06/2024</t>
  </si>
  <si>
    <t>01/05/2024</t>
  </si>
  <si>
    <t>GASOLINERA FRANCO BIDO SRL</t>
  </si>
  <si>
    <t>21/06/2024</t>
  </si>
  <si>
    <t>Centro de Frenos David, SRL</t>
  </si>
  <si>
    <t>Maximun Pest Control, SRL</t>
  </si>
  <si>
    <t>Servicios Empresariales Canaan, SRL</t>
  </si>
  <si>
    <t>EMH-Pago factura NCF: B1500000987 d/f 21/05/2024, por adquisición de tickets de combustibles para uso en el Recinto. Según Orden de compra ISFODOSU-2023-00635. Pagos parciales.</t>
  </si>
  <si>
    <t>13/05/2024</t>
  </si>
  <si>
    <t>13/06/2024</t>
  </si>
  <si>
    <t>Empresas Miltin, SRL</t>
  </si>
  <si>
    <t>GTG Industrial, SRL</t>
  </si>
  <si>
    <t>Yona Yonel Diesel, SRL</t>
  </si>
  <si>
    <t>15/05/2024</t>
  </si>
  <si>
    <t>INVERSIONES DLP, SRL</t>
  </si>
  <si>
    <t>19/06/2024</t>
  </si>
  <si>
    <t>COMERCIALIZADORA LANIPSE, SRL</t>
  </si>
  <si>
    <t>19/04/2024</t>
  </si>
  <si>
    <t>Inversiones ND &amp; Asociados, SRL</t>
  </si>
  <si>
    <t>03/04/2024</t>
  </si>
  <si>
    <t>Kukira Servicios Múltiples, SRL</t>
  </si>
  <si>
    <t>Maxx Extintores, SRL</t>
  </si>
  <si>
    <t>30/01/2024</t>
  </si>
  <si>
    <t>Eventos Sonia &amp; Felix, SRL</t>
  </si>
  <si>
    <t>Turistrans Transporte y Servicios, SRL</t>
  </si>
  <si>
    <t>Cobros Empresariales y Bancarios Cobria, SRL</t>
  </si>
  <si>
    <t>Lufisa Comercial, SRL</t>
  </si>
  <si>
    <t>Comercial Benzan Herrera, SRL</t>
  </si>
  <si>
    <t>Fab's Jr Liquors, SRL</t>
  </si>
  <si>
    <t>Suplimade Comercial, SRL</t>
  </si>
  <si>
    <t>Sanfra Food &amp; Catering, S.R.L.</t>
  </si>
  <si>
    <t>Moncali, SRL</t>
  </si>
  <si>
    <t>1955 General Business, Bienes y Servicios, SRL</t>
  </si>
  <si>
    <t>Solvalmen, SRL</t>
  </si>
  <si>
    <t>Yaxis Comercial, SRL</t>
  </si>
  <si>
    <t>14/03/2024</t>
  </si>
  <si>
    <t>R&amp;S Innovation Business Group Ibg, SRL</t>
  </si>
  <si>
    <t>APPETITUSRD, SRL</t>
  </si>
  <si>
    <t>Grupo Garcel, SRL</t>
  </si>
  <si>
    <t>Sube Tecnologies And Services SRL</t>
  </si>
  <si>
    <t>15/04/2024</t>
  </si>
  <si>
    <t>SEGURO NACIONAL DE SALUD</t>
  </si>
  <si>
    <t>MAIKOL JOSE DE LA ROSA RAMIREZ</t>
  </si>
  <si>
    <t>JUAN CARLOS ALVAREZ ROMERO</t>
  </si>
  <si>
    <t>Libramiento</t>
  </si>
  <si>
    <t>No.</t>
  </si>
  <si>
    <t>Tipo de Pago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</si>
  <si>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</si>
  <si>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</si>
  <si>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</si>
  <si>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</si>
  <si>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</si>
  <si>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</si>
  <si>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</si>
  <si>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</si>
  <si>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</si>
  <si>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Completado</t>
  </si>
  <si>
    <t>Cheque</t>
  </si>
  <si>
    <t>TOTALES</t>
  </si>
  <si>
    <t>0.00</t>
  </si>
  <si>
    <t>LIC JOSE ERNESTO JIMENEZ</t>
  </si>
  <si>
    <t>DIRECTOR FINANCIERO, ISFODOSU</t>
  </si>
  <si>
    <t>INSTITUTO SUPERIOR DE FORMACION DOCENTE SALOME UREÑA</t>
  </si>
  <si>
    <t>VALORES EN RD$</t>
  </si>
  <si>
    <t>Fecha de creación</t>
  </si>
  <si>
    <t>REC-Pago factura NCF: B1500000362 d/f 03/07/2024, por legalización de documentos (ISFODOSU). OR-2023-00143.Pagos Parciales.</t>
  </si>
  <si>
    <t>ELVIRA POLANCO DIAZ</t>
  </si>
  <si>
    <t>REC-Pago relación  facturas anexas, por servicio de desayuno, refrigerio y estación liquida permanente, para docentes del Programa Nacional de Inducción (MINERD), en el FEM, dirigido a MiPymes. Según Orden de compra ISFODOSU-2024-00014. Pagos parciales.</t>
  </si>
  <si>
    <t>OBISPO SANCHEZ TAVERAS</t>
  </si>
  <si>
    <t>UM-Pago factura NCF: B1500000445 d/f 12/06/2024, por servicio de Catering para el programa Nacional de Inducción Minerd-Isfodosu, realizado los días 24 de febrero ,9,16 de marzo,6,13,27 de abril ,4,25 de mayo y 8 de junio 2024.Unico Pago.</t>
  </si>
  <si>
    <t>MINERVA ALTAGRACIA HIRUJO TAMARIZ</t>
  </si>
  <si>
    <t>JVM-Pago factura NCF: B1500000052 d/f 08/12/2023, correspondiente a servicio de notarización de 74 contratos de becas para estudiantes. Según Orden de compra ISFODOSU-2020-00128. Pagos parciales.</t>
  </si>
  <si>
    <t>ROGELIO ANTONIO UREÑA PAREDES</t>
  </si>
  <si>
    <t>JVM-Pago factura NCF: B1500001169 d/f 14/11/2023, por la adquisición de alimentos para los estudiantes del Recinto. Según Orden de compra ISFODOSU-2023-00476. Pagos parciales.</t>
  </si>
  <si>
    <t>JVM-Pago factura NCF: B1500001171 d/f 14/11/2023, por adquisición de alimentos (lácteos y huevos) para estudiantes del Recinto. Según OR-2023-00126, pagos parciales.</t>
  </si>
  <si>
    <t>COLLEGE ENTRANCE EXAMINATION BOARD</t>
  </si>
  <si>
    <t>REC-Pago factura CINV003574 d/f 31/05/2024 por aplic. Pruebas ELASH para evaluar y certificar el dominio de inglés a los alumnos del ISFODOSU, US$7,200.72 a una tasa de RD$59.2508. Cert. de contrato CI-0000389-2022.  Pagos parciales.</t>
  </si>
  <si>
    <t>MARIA NIEVES ALVAREZ REVILLA</t>
  </si>
  <si>
    <t>LNM-Pago factura NCF:B1500000415 d/f 12/07/2024, por adquisición de suministro de oficina para uso del Recinto, OR-2024-00258.</t>
  </si>
  <si>
    <t>UM-Pago factura NCF: B1500000407 d/f 24/06/2024, por adquisición de suministro de oficinas para uso en las diferentes áreas del Recinto.OR-2024-00229.Unico Pago.</t>
  </si>
  <si>
    <t>ABARCA DIGITAL SOCIEDAD LTDA</t>
  </si>
  <si>
    <t>REC-Pago relación facturas, corresp. 2da y 3ra cuota, 13.82%  convenio p/ desarrollo competencias digitales Docentes del profesorado y capacitación p/ la virtualiz. asignaturas. CERT No. 0000734-2023. EUR3,400.00 a una tasa de RD$65.7027. Pagos parciales.</t>
  </si>
  <si>
    <t>FORWARD RESEARCH, INC</t>
  </si>
  <si>
    <t>REC-Pago factura # 1000 d/f 31/05/2024, corresp. a la realización de cursos sobre el proceso de Enseñanza Efectiva en aulas con Enseñanzas Hibridas. Según CERT. de convenio CI-0000044-2024. US$18,085.00 a una tasa de RD$59.2187. Pago único.</t>
  </si>
  <si>
    <t>LNM-Pago de factura NCF: B1500000211 d/f 06/05/2024, por adquisición de alimentos (Remantes) para los estudiantes del Recinto. Según orden de compra ISFODOSU -2022-00587.Pago parciales.</t>
  </si>
  <si>
    <t>LNM-Pago factura NCF: B1500000212 d/f 10/06/2024, por adquisición de alimentos para los estudiantes del Recintos. Según Orden de compra ISFODOSU-2023-00155. Pagos Parciales.</t>
  </si>
  <si>
    <t>EPH-Pago factura NCF: B1500000249 d/f 25/06/2024, por servicio de transporte en el mes de junio 2024. Según Orden de compra ISFODOSU-2023-00416. Cierre de la orden.</t>
  </si>
  <si>
    <t>JUAN CARLOS ALBA ALBA</t>
  </si>
  <si>
    <t>LNM-Pago factura NCF: B1500000111 d/f 25/06/2024, por servicio de notarización de (58) contrato para uso del Recinto OR-2021-00064.Pagos Parciales.</t>
  </si>
  <si>
    <t>REC-Pago factura NCF: E450000045711 d/f 10/06/2024 correspondiente a la cuenta 734699053, línea de Rectoría, mes junio 2024.</t>
  </si>
  <si>
    <t>REC-Pago factura NCF: E450000045758 d/f 10/06/2024 correspondiente a la cuenta 705001061, flotilla móvil, mes junio 2024.</t>
  </si>
  <si>
    <t>REC-Pago factura NCF: E450000045759 d/f 10/06/2024 correspondiente a la cuenta 711982560, central telefónica Rectoría, mes junio 2024.</t>
  </si>
  <si>
    <t>REC-Pago factura NCF: E450000047207 d/f 27/06/2024, correspondiente a la cuenta 751071915 sumaria líneas Recintos, mes junio 2024.</t>
  </si>
  <si>
    <t>REC-Pago factura NCF:E450000055691 d/f 25/03/2024 por adquisición  de 47 unidades de acceso (AP) de los equipos Fortinet 100E para el proyecto de la mejora tecnológica educativa integral en todos los Recintos del ISFODOSU.</t>
  </si>
  <si>
    <t>REC-Pago relación de facturas anexas, por seguros complementarios para empleados del ISFODOSU, correspondiente al mes de julio 2024.</t>
  </si>
  <si>
    <t>Editora Listin Diario, SA</t>
  </si>
  <si>
    <t>REC-Pago de factura NCF: E450000000029 d/f 10/07/2024.contratacion de periódicos de circulación nacional, para las publicaciones de la licitación pública. OR-2023-00526.Ultimo Pago.</t>
  </si>
  <si>
    <t>REC-Pago factura NCF: B1500001134 d/f 27/05/2024, servicio alquiler Salón de Hotel para charla a madres/padres de la Rectoría, taller Capa. Metodología de Formulación POA 2025 ISFODOSU y hospedaje para curriculistas. Orden 2024-00190. Pagos parciales.</t>
  </si>
  <si>
    <t>OPERADORA PANIPUEBLO SRL</t>
  </si>
  <si>
    <t>JVM-Pago factura NCF: B1500000122 d/f 16/04/2024, por adquisición de alimentos y bebidas para los estudiantes del Recinto. Según Orden de compra ISFODOSU-2023-00688. Pagos parciales.</t>
  </si>
  <si>
    <t>REC-Pago factura NCF: B1500001373 03/07/2024, por servicio de lavado de flotilla vehicular perteneciente a la Rectoria.OR-2024-00133.Pagos Parciales.</t>
  </si>
  <si>
    <t>EMH-factura NCF: E450000000017 d/f 08/07/2024, por adquisición de gas licuado de petróleo (GLP) para uso en el Recinto. Según Orden de compra ISFODOSU-2022-00017. Cierre de orden.</t>
  </si>
  <si>
    <t>JVM-Pago factura NCF: E450000003802 d/f 25/06/2024, correspondiente a la adquisición de gas licuado de petróleo GLP para uso en la cocina del Recinto. Según Orden de compra ISFODOSU-2023-00666. Pagos parciales.</t>
  </si>
  <si>
    <t>REC-Pago factura NCF: E450000000069 d/f 02/07/2024, por seguro complementario para empleados del ISFODOSU. correspondiente al periodo  01/07/2024 hasta  el 31/07/2024. Mes julio 2024.</t>
  </si>
  <si>
    <t>FEM-Pagos de facturas anexas, por adquisición de alimentos para los estudiantes del Recinto. OR-2024-00036.Pagos Parciales</t>
  </si>
  <si>
    <t>LNM-Pago factura NCF.B1500033240 d/f/ 04/07/2024, por la compra de Tickets de combustibles (Gasoil) para la operatividad de los vehículos y asignación de los directores del Recinto. OR-2024-00173.Pagos Parciales</t>
  </si>
  <si>
    <t>REC-Pago factura NCF: B1500032770 d/f 04/06/2024, por adquisición de tickest de combustibles para la Rectoría del ISFODOSU. Según CERT de contrato No.BS-0011497-2023.Pagos Parciales.</t>
  </si>
  <si>
    <t>REC-Pago relación de facturas anexas, por adquisición de tickest de combustibles para la Rectoría del ISFODOSU. Según CERT de contrato No.BS-0011497-2023.Pagos Parciales.</t>
  </si>
  <si>
    <t>FEM-Pago factura NCF: B1500002682 d/f 24/06/2024, correspondiente a la adquisición  de pucheros para actividades del Recinto. Según Orden de compra ISFODOSU-2023-00618. Pagos parciales.</t>
  </si>
  <si>
    <t>Offitek, SRL</t>
  </si>
  <si>
    <t>LNM-Pago factura NCF: B1500005837 d/f 15/07/2024, por Compra de suministro de oficina para uso del Recinto. OR-2024-00259.Pagos Parciales.</t>
  </si>
  <si>
    <t>REC-Pago factura NCF: E450000000794 d/f 01/07/2024, por seguro complementario para empleados del ISFODOSU y sus dependientes. Correspondiente al mes de julio 2024.</t>
  </si>
  <si>
    <t>REC-Pago factura NCF: B1500013139 d/f 02/07/2024, correspondiente a contrato de internet plus 100 MB de Rectoría, Mes de Julio 2024.</t>
  </si>
  <si>
    <t>REC-Pago relación de facturas anexas, correspondiente a contrato de Internet 50 MB del Recinto LNM, por un monto de USD$ 2,656.02 a una tasa de 59.2961. Mes de junio y julio 2024.</t>
  </si>
  <si>
    <t>EPH-Pago factura NCF: B1500002233 d/f 01/07/2024, por adquisición de Tickets prepagos de combustibles para uso en el Recinto. Según Orden de compra ISFODOSU-2024-00016. Desde el recibo No. 5332 hasta el 5373. asignación de junio 2024. Pagos parciales.</t>
  </si>
  <si>
    <t>REC-Pago de relación de facturas anexas, por servicios de mantenimientos y reparación de flotilla vehicular de Rectoría. OR-2023-00612.Pagos Parciales.</t>
  </si>
  <si>
    <t>MANAGEMENT CONSULTING GROUP S A</t>
  </si>
  <si>
    <t>REC-Pago factura NCF: B1500000230 d/f 07/06/2024, correspondiente al 80% por servicio de Consultoría para la asistencia y acompañamiento en la Evaluación de Intermedia del (PEI). OR- 2023-00680. Pago Final.</t>
  </si>
  <si>
    <t>EPH-Pago factura NCF: B1500000483 d/f 12/07/2024, por servicio de fumigación del Recinto (compras verdes).  Según Orden de compra ISFODOSU-2024-00064. Pagos parciales.</t>
  </si>
  <si>
    <t>EMH-Pago factura NCF: B1500000998 d/f 14/06/2024, por adquisición de tickets de combustibles para uso en el Recinto. Según Orden de compra ISFODOSU-2023-00635. Pagos parciales.</t>
  </si>
  <si>
    <t>JVM-Pago factura NCF: B1500000981 d/f 13/05/2024, por adquisición de tickets prepago de combustibles para los vehículos del Recinto. Según Orden de compra ISFODOSU-2023-00206. Pagos parciales.</t>
  </si>
  <si>
    <t>Hernández Alicomsa Hasa, SRL</t>
  </si>
  <si>
    <t>REC-Pago factura NCF: B1500000288 d/f 12/06/2024, por adquisición de materiales para impresión de carnet. OR-2024-00168.Unico Pago.</t>
  </si>
  <si>
    <t>QUALITY GLOBAL BUSINESS GB SRL</t>
  </si>
  <si>
    <t>LNM-Pago de factura NCF.B1500000579 d/f 14/05/2024, por servicio de capacitación del personal Administrativo del ISFOSODU.OR-2023-00533.Pago Único</t>
  </si>
  <si>
    <t>MODAFOCA, SRL</t>
  </si>
  <si>
    <t>REC-Pago factura NCF: B1500000331 d/f 14/03/2024, por servicio de consultoría para el REBRANDING de la Marca y elaboración del Manual de Identidad para el ISFODOSU. Según Orden de compra ISFODOSU-2022-00453. Pagos parciales.</t>
  </si>
  <si>
    <t>UM-Pago relación de facturas d/f 08/07/2024, por adquisición de tickets de combustibles para uso de vehículos, gas propano de la cocina, OR-2024-00017, pagos parciales.</t>
  </si>
  <si>
    <t>REC-Pago factura NCF: B1500004199 d/f 05/06/2024, por adquisición de insumos de cocina para la Rectoría. Orden de compra ISFODOSU-2024-00211.Pagos Parciales</t>
  </si>
  <si>
    <t>REC-Pago factura NCF: B1500004291 d/f 12/07/2024, por adquisición de insumos de limpieza para la Rectoría. OR-2024-00149.Pagos Parciales.</t>
  </si>
  <si>
    <t>Skills, SRL</t>
  </si>
  <si>
    <t>REC-Pago factura NCF:B1500000226 d/f 09/06/2024, por contratación de empresa para la realización de cinco encuentros de actividades motivacionales para mejora del clima organizacional del personal adm. del ISFODOSU, según contrato BS-0005287-2024,Único pa</t>
  </si>
  <si>
    <t>REC-Pago factura NCF: B1500000466 d/f 18/06/2024, por adquisición de gasoil optimo para la planta eléctrica de la Rectoría. Según Orden de compra ISFODOSU-2022-00672. Pagos parciales.</t>
  </si>
  <si>
    <t>Tacubaya Inmobiliaria, SRL</t>
  </si>
  <si>
    <t>REC-Pago factura NCF: B1500002335 d/f 10/06/2024, por servicio de hospedaje para curriculistas de distintos Recintos del ISFODOSU.OR-2024-00032.Pago Único.</t>
  </si>
  <si>
    <t>Goshen, SRL</t>
  </si>
  <si>
    <t>REC-Pago factura NCF: B1500000048 d/f 16/07/2024, por compra de Poloshirt, Gorras y Tshirt para diversas actividades en el ISFODOSU, Dirigido a MiPymes. OR-2024-00205.Unico Pago.</t>
  </si>
  <si>
    <t>Capacitación Especializada (CAES), SRL</t>
  </si>
  <si>
    <t>REC-Pago factura NCF: B1500000428 d/f 15/08/2023, por contratación de capacitación en programas tecnológicos diversos, para empleados de la Rectoría del ISFODOSU.OR-2023-00363.Ultimo Pago.</t>
  </si>
  <si>
    <t>Encora, SRL</t>
  </si>
  <si>
    <t>EMH-Pago factura NCF: B1500000012 d/f 03/07/2024, por servicio de mantenimiento y reparación preventivo diversos. OR-2024-00238. Pagos Parciales.</t>
  </si>
  <si>
    <t>Abastecimientos Comerciales FJJ, SRL</t>
  </si>
  <si>
    <t>FEM-Pago factura NCF: B1500000697 d/f 27/05/2024, por compra de insumo de limpieza para el Recinto.OR-2024-00177.Unico Pago</t>
  </si>
  <si>
    <t>Evelmar Comercial, SRL</t>
  </si>
  <si>
    <t>EMH-Pago factura NCF: B1500000475 d/f 10/06/2024, por adquisición de polos con cuello personalizados, para participantes de la semana internacional de la Educación Artística del Recinto. Según Orden de compra ISFODOSU-2024-00200. Pago único.</t>
  </si>
  <si>
    <t>UM-Pago factura NCF: B1500001491 d/f 01/04/2024, por adquisición de alimentos (frutas y verduras) para los estudiantes internos y semi-internos del Recinto. Según Orden de compra ISFODOSU-2022-00249. Pagos parciales.</t>
  </si>
  <si>
    <t>INCIMAS Ingenieros Civiles y Maquinarias, SRL</t>
  </si>
  <si>
    <t>REC-Factura NCF:B1500000032 d/f 11/06/2024, por adquisición y puesta en marcha del sistema  supresión y alarma contra incendios para las cocinas de cinco Recintos del ISFODOSU, cert. BS-0008968-2023. Saldo.</t>
  </si>
  <si>
    <t>REC-Pago factura NCF:B1500000033 d/f 2/7/2024, por contratación de servicio de pintura para distintas áreas del Recinto Juan Vicente Moscoso del ISFODOSU, según cert. contrato BS-0002014-2024, cierre del contrato.</t>
  </si>
  <si>
    <t>EPH-Pago factura NCF: B1500000579 d/f 05/07/2024, por adquisición de remanentes de alimentos y bebidas para los estudiantes del Recinto. OR-2024-00240.Pagos Parciales</t>
  </si>
  <si>
    <t>Stem Universal Material, SRL</t>
  </si>
  <si>
    <t>JVM-Pago factura NCF: B1500000138 d/f 10/07/2024, por adquisición de kit de electrónica para el Recinto OR-2024-00186.Unico Pago.</t>
  </si>
  <si>
    <t>JVM-Pago de facturas NCF: B1500002084 d/f 13/05/2024, por adquisición de alimentos para los estudiantes del Recinto. Según Orden de compra ISFODOSU-2023-00690. Pagos Parciales.</t>
  </si>
  <si>
    <t>Soluciones del Caribe Durán Núñez, SRL</t>
  </si>
  <si>
    <t>EPH-Pago factura NCF: B1500000133 d/f 01/07/2024, por servicio de mantenimiento y reparación preventivo diversos. Según Orden de compra ISFODOSU-2024-00239. Pago único.</t>
  </si>
  <si>
    <t>JVM-Pago de factura NCF: B1500000329 d/f 14/06/2024, correspondiente a servicio de catering en diferentes actividades del Recinto.OR-2024-00027.Pagos Parciales.</t>
  </si>
  <si>
    <t>JVM-Pago factura NCF: B1500000321 d/f 11/04/2024, correspondiente a servicio de catering en diferentes actividades del Recinto. Según Orden de compra ISFODOSU-2024-00027. Pagos parciales.</t>
  </si>
  <si>
    <t>JVM-Pago factura NCF: B1500000385 d/f 31/01/2024, por contratación de servicio de mantenimientos de recarga y adquisición de extintores para el Recinto. OR-2023-00696, pagos parciales.</t>
  </si>
  <si>
    <t>Aquasalud RD, SRL</t>
  </si>
  <si>
    <t>EMH-Pago factura NCF:B1500000014 d/f 14/06/2024, por servicio de alquiler de local con piscina para impartir clases de natación del Recinto, OR-2024-00189, pagos parciales.</t>
  </si>
  <si>
    <t>Soldier Electronic Security SES, SRL</t>
  </si>
  <si>
    <t>JVM-Pago factura NCF: B1500000769 d/f 24/05/2024, por adquisición de máquina corta grama para el Recinto. Según Orden de compra ISFODOSU-2024-00185. Pago único.</t>
  </si>
  <si>
    <t>Carlos Robles Placas &amp; Trofeos, SRL</t>
  </si>
  <si>
    <t>JVM-Pago factura NCF: B1500000437 d/f 21/06/2024, por adquisición de placas y medallas para el Recinto. OR-2024-00095.Pagos parciales.</t>
  </si>
  <si>
    <t>LNM-Pago de relación de factura anexas, por servicio de Catering para las diferentes Actividades Académica y de Recursos Humanos, dirigida a Mipymes desarrollada en el Recinto.OR-2024-00041.Pagos Parciales.</t>
  </si>
  <si>
    <t>FEM-Pago factura NCF: B1500000616 d/f 14/06//2024, por servicio de transporte para las actividades de visita pedagógicas. Orden de compra 2024-00144.Pago parciales.</t>
  </si>
  <si>
    <t>REC-Pago factura NCF: B1500000623 d/f 28/06/2024, servicios de transporte para movilizar a Directores de Centros Educativos que participaron del Programa Form. de Gestión de Organizac. Educativas. Según Orden de compra 2022-00096.</t>
  </si>
  <si>
    <t>ESPARTIMP</t>
  </si>
  <si>
    <t>REC-Pago factura NCF: B1500000228 d/f 09/04/2024, por adquisición de sistema y equipo s (relojes) de control de asistencias biométrica para los Recintos del ISFODOSU. Según Orden ISFODOSU-2023-00706. Pago único.</t>
  </si>
  <si>
    <t>REC-Pago factura NCF: B1500000029 d/f 15/04/2024, por contratación de servicios de Alguacil. OR-2023-00134.Ultimo Pago.</t>
  </si>
  <si>
    <t>La Promoteca RD, SRL</t>
  </si>
  <si>
    <t>REC- Pago factura NCF: B1500000037 d/f 05/06/2024, corresp. al 20%  por el diseño de una herramienta para la valoración de cargas de trabajo en la Rectoría y los Recintos (FEM; LNNM y UM). Según Orden de compra ISFODOSU-2024-00088. Pagos parciales.</t>
  </si>
  <si>
    <t>REC-Pago factura NCF: B1500000732 d/f 13/06/2024, por adquisición de insumos de cocina, dirigido a MIPYMES. Según Orden de compra ISFODOSU-2024-00212. Pago único.</t>
  </si>
  <si>
    <t>Global Promo JO LE, SRL</t>
  </si>
  <si>
    <t>REC-Pago factura NCF: B1500000226 d/f 21/06/2024, por adquisición de artículos para reconocimiento a los Docentes por el día del maestro, pins institucionales y placas en madera. Según Orden de compra ISFODOSU-2024-00215. Cierre  de la orden.</t>
  </si>
  <si>
    <t>UM-Pago factura NCF: B1500001204 d/f 18/04/2024, por adquisición de alimentos (frutas y vegetales) para consumo de los estudiantes internos y semi-internos del Recinto. Según Orden de compra ISFODOSU-2023-00691. 1er pago de la orden</t>
  </si>
  <si>
    <t>UM-Pago factura NCF: B1500001269 d/f 12/06/2024, por adquisición de artículos de limpieza para uso de Recinto.2er pago de la orden de compra 2024-00026.Pago parciales.</t>
  </si>
  <si>
    <t>EMH-Pago relación de facturas anexas, por adquisición de alimentos para los estudiantes del Recinto. Según Orden de compra ISFODOSU-2024-00130. Pagos parciales.</t>
  </si>
  <si>
    <t>Morvic Suppliers, SRL</t>
  </si>
  <si>
    <t>EMH-Pago factura NCF: B1500000069 d/f 19/06/2024, por adquisición de 2 (dos) tanques de presión para almacenamiento de agua potable de 120 galones. Según Orden de compra ISFODOSU-2024-00180. Pago único.</t>
  </si>
  <si>
    <t>EPH-Pago factura No. 998 con NCF:B1500000858 d/f 05/07/2024, por adquisición de alimentos y bebidas, OR-2024-00242, pagos parcial.</t>
  </si>
  <si>
    <t>FEM-Pago factura NCF: B1500000789 d/f 14/05/2024, por adquisición de alimentos para los estudiantes del Recintos. OR-2024-00106.Pagos Parciales.</t>
  </si>
  <si>
    <t>LNM-Pago factura NCF: B1500000805 d/f 29/05/2024, por adquisición de alimentos (lácteos y huevos) para alimentación de los estudiantes del Recinto. Según Orden de compra ISFODOSU-2023-00167. Pagos parciales.</t>
  </si>
  <si>
    <t>LNM-Pago factura NCF: B1500000857 d/f 04/07/2024, por adquisición de alimentos (agua y café) para los estudiantes del Recinto. Según Orden de compra ISFODOSU-2023-00388. Pagos parciales.</t>
  </si>
  <si>
    <t>UM-Pago factura NCF: B1500000793 d/f 22/05/2024, por adquisición de alimentos para los estudiantes del Recinto.OR-2024-00092.Pagos Parciales.</t>
  </si>
  <si>
    <t>LNM-Pago factura NCF: B1500000871 d/f 15/07/2024, por Compra de suministro de oficina para uso del Recinto. OR-2024-00260.Pagos Parciales.</t>
  </si>
  <si>
    <t>Impredom, SRL</t>
  </si>
  <si>
    <t>REC-Pago factura NCF: B1500000117 d/f 21/06/2024, correspondiente a servicio de impresiones diversas para uso del ISFODOSU. Según Orden de compra ISFODOSU-2024-00055. Pagos parciales.</t>
  </si>
  <si>
    <t>CORAMCA, SRL</t>
  </si>
  <si>
    <t>LNM-Pago factura NCF: B1500000423 d/f 08/07/2024,por la compra de artículos ferreteros para la operatividad del Recinto OR-2024-00263.Unico Pago.</t>
  </si>
  <si>
    <t>REC-Pago factura NCF: B1500000187 d/f 01/06/2024, por servicio de catering (refrigerios, almuerzos, cenas y estaciones líquidas) para actividades académicas y administrativas de la Rectoría del ISFODOSU. Según Orden de compra ISFODOSU-2023-00715.Pagos Par</t>
  </si>
  <si>
    <t>UM-Pago factura NCF: B1500000193 d/f 16/04/2024, por adquisición de alimentos (pescados) para los estudiantes internos y semi-internos del Recinto. Según Orden de compra ISFODOSU-2024-00093. Pagos parciales.</t>
  </si>
  <si>
    <t>OMX Multiservicios, SRL</t>
  </si>
  <si>
    <t>REC-Pago factura NCF.B1500000281 d/f 27/05/2024, por adquisición y renovación de softwares dirigido a Mipymes. OR-2024-00110.Unico Pago.</t>
  </si>
  <si>
    <t>EMH-Pago factura NCF:B1500000037 d/f 24/06/2024, por adquisición de bolso de tela 30x20 semana internacional de la educación artística en el Recinto, según OR-2024-00199, pago único.</t>
  </si>
  <si>
    <t>REC-Pago factura NCF.B1500000041 d/f 19/07/2024, por adquisición de insumos de limpieza y de cocina para la Rectoria.OR-2024-00146.Pago Final.</t>
  </si>
  <si>
    <t>FEM-Pago factura NCF: B1500000096 d/f 22/05/2024, por adquisición de utensilios de cocina diversos para el Recinto.OR-2024-00174.Unico Pago</t>
  </si>
  <si>
    <t>EMH-Pago de facturas anexas, por adquisición de alimentación para los estudiantes del Recinto.OR-2024-00172.Pagos Parciales.</t>
  </si>
  <si>
    <t>EMH-Pago factura NCF:B1500000250 d/f 03/06/2024, por adquisición de alimentos (derivados de cereales y granos) para alimentación de los estudiantes del Recinto. Según Orden de compra ISFODOSU-2024-0043. Pagos parciales.</t>
  </si>
  <si>
    <t>EMH-Pago relación de facturas anexas, por adquisición de alimentos para los estudiantes del Recinto. Según Orden de compra ISFODOSU-2023-000130. Pagos parciales.</t>
  </si>
  <si>
    <t>REC-Pago factura NCF:B1500000260 d/f 25/06/2024, por adquisición de plantas de echeveria para la actividad del día de las Madres del ISFODOSU, OR-2024-00029, pagos parciales.</t>
  </si>
  <si>
    <t>UM-Pago de relación de facturas anexas, por adquisición de alimentos para los estudiantes del Recinto.OR-2024-00091.Pagos Parciales.</t>
  </si>
  <si>
    <t>JVM-Pago factura NCF: B1500000267 d/f 08/07/2024, por adquisición de prendas de vestir para el Recinto.OR-2024-00103.Unico Pago</t>
  </si>
  <si>
    <t>EMH-Pago de factura NCF: B1500000248 d/f 03/06/2024, por adquisición de medallas para actividades de apoyo a la docencia del área especializada del Recinto, OR-2024-00188.Pagos Parciales.</t>
  </si>
  <si>
    <t>JVM- Pago relación de facturas anexas, por adquisición de Gorras y Mochila para laptop del Recinto. Según Orden de compra ISFODOSU-2024-00102. Cierre de Orden.</t>
  </si>
  <si>
    <t>JVM-Pago factura NCF: B1500000086 d/f 05/06/2024, adquisición de sombrillas tipo paraguas. Según Orden de compra ISFODOSU-2024-00179. Pago único.</t>
  </si>
  <si>
    <t>JVM-Pago factura NCF: B1500000077 d/f 03/05/2024, por adquisición de Banner, cruza calles, Bolsas y libretas para el Recinto. Según Orden de compra ISFODOSU-2024-00096. Pagos parciales.</t>
  </si>
  <si>
    <t>FEM-Pago factura NCF: B1500000038 d/f 03/04/2024, por servicio de catering para actividades protocolares y formativas de las áreas académicas del Recinto. Según Orden de compra ISFODOSU-2023-00590. Pagos parciales</t>
  </si>
  <si>
    <t>REC-Pago factura NCF: B1500000036 d/f 01/04/2024, por servicio de catering para directores participantes en el Diplomado de Liderazgo Pedagógico en San Pedro. OR-2024-00011.Cierre de la Orden.</t>
  </si>
  <si>
    <t>EPH-Pago factura NCF: B1500000023 d/f 01/07/2024, por servicio de Catering dirigido a MiPymes OR-2024-00063.Pagos Parciales.</t>
  </si>
  <si>
    <t>REC-Pago factura NCF: B1500000037 d/f 19/07/2024, por contratación de servicio de mantenimiento para lo (3) ascensores de la Rectoría por periodo de un (1) mes. OR-2023-00711.Pagos Parciales.</t>
  </si>
  <si>
    <t>AFS Intercultura, INC</t>
  </si>
  <si>
    <t>REC-Pago factura NCF: B1500000017 d/f 22/05/2024, por gestión de forma conjunta las estancia profesionales Docentes y de Investigación del  ISFODOSU. Según CERT. CI-0000320-2024. Pagos parciales.</t>
  </si>
  <si>
    <t>REC-Pago factura NCF: B1500012177 d/f 24/06/2024, correspondiente a la contratación de seguro complementario para colaboradores del ISFODOSU y sus dependientes. Mes julio 2024.</t>
  </si>
  <si>
    <t>FEM-Pago factura NCF: B1500000512 d/f 04/01/2024, por adquisición de alimentos para los estudiantes del Recinto. OR- 2023-00017.Pagos Parciales</t>
  </si>
  <si>
    <t>FEM-Pago factura NCF: B1500000538 d/f 30/01/2024, por adquisición de alimentos para los estudiantes del Recinto. OR- 2023-00308.Pagos Parciales.</t>
  </si>
  <si>
    <t>VILMA DARIANA RODRIGUEZ DE JIMENEZ</t>
  </si>
  <si>
    <t>FEM-Pago factura B1500000164 d/f 03/06/2024 correspondiente a la adquisición de dos bomba sumergible, pago único de la OR-2024-00070.</t>
  </si>
  <si>
    <t>REC-Pago factura NCF: B1500000049 d/f 23/04/2024, por contratación de una agencia productora audiovisual para coordinación de grabaciones, edición y fotografías de la graduación extraordinaria, abril 2024 del ISFODOSU.OR-2024-00094.Unico Pago.</t>
  </si>
  <si>
    <t>REC-Pago relación de facturas anexas, por servicios de filmación, edición y streaming de videos en las actividades del ISFODOSU. Según Orden de compra ISFODOSU-2023-00726. Pagos parciales.</t>
  </si>
  <si>
    <t>7985</t>
  </si>
  <si>
    <t>7732</t>
  </si>
  <si>
    <t>7907</t>
  </si>
  <si>
    <t>7955</t>
  </si>
  <si>
    <t>8082</t>
  </si>
  <si>
    <t>8064</t>
  </si>
  <si>
    <t>7586</t>
  </si>
  <si>
    <t>8119</t>
  </si>
  <si>
    <t>7548</t>
  </si>
  <si>
    <t>7582</t>
  </si>
  <si>
    <t>7716</t>
  </si>
  <si>
    <t>7138</t>
  </si>
  <si>
    <t>7136</t>
  </si>
  <si>
    <t>7241</t>
  </si>
  <si>
    <t>7927</t>
  </si>
  <si>
    <t>7243</t>
  </si>
  <si>
    <t>7259</t>
  </si>
  <si>
    <t>7266</t>
  </si>
  <si>
    <t>7603</t>
  </si>
  <si>
    <t>7846</t>
  </si>
  <si>
    <t>7591</t>
  </si>
  <si>
    <t>7981</t>
  </si>
  <si>
    <t>7426</t>
  </si>
  <si>
    <t>7983</t>
  </si>
  <si>
    <t>7892</t>
  </si>
  <si>
    <t>8061</t>
  </si>
  <si>
    <t>7821</t>
  </si>
  <si>
    <t>7632</t>
  </si>
  <si>
    <t>7879</t>
  </si>
  <si>
    <t>8069</t>
  </si>
  <si>
    <t>7375</t>
  </si>
  <si>
    <t>7856</t>
  </si>
  <si>
    <t>7767</t>
  </si>
  <si>
    <t>8003</t>
  </si>
  <si>
    <t>7707</t>
  </si>
  <si>
    <t>7916</t>
  </si>
  <si>
    <t>7923</t>
  </si>
  <si>
    <t>7377</t>
  </si>
  <si>
    <t>7809</t>
  </si>
  <si>
    <t>8191</t>
  </si>
  <si>
    <t>7805</t>
  </si>
  <si>
    <t>7143</t>
  </si>
  <si>
    <t>7844</t>
  </si>
  <si>
    <t>7145</t>
  </si>
  <si>
    <t>8154</t>
  </si>
  <si>
    <t>7307</t>
  </si>
  <si>
    <t>8110</t>
  </si>
  <si>
    <t>8114</t>
  </si>
  <si>
    <t>7210</t>
  </si>
  <si>
    <t>8136</t>
  </si>
  <si>
    <t>7819</t>
  </si>
  <si>
    <t>7459</t>
  </si>
  <si>
    <t>7309</t>
  </si>
  <si>
    <t>8052</t>
  </si>
  <si>
    <t>7337</t>
  </si>
  <si>
    <t>7929</t>
  </si>
  <si>
    <t>7814</t>
  </si>
  <si>
    <t>7598</t>
  </si>
  <si>
    <t>7176</t>
  </si>
  <si>
    <t>8324</t>
  </si>
  <si>
    <t>7935</t>
  </si>
  <si>
    <t>7987</t>
  </si>
  <si>
    <t>8151</t>
  </si>
  <si>
    <t>7205</t>
  </si>
  <si>
    <t>7559</t>
  </si>
  <si>
    <t>8146</t>
  </si>
  <si>
    <t>7627</t>
  </si>
  <si>
    <t>7972</t>
  </si>
  <si>
    <t>8112</t>
  </si>
  <si>
    <t>7430</t>
  </si>
  <si>
    <t>7545</t>
  </si>
  <si>
    <t>7964</t>
  </si>
  <si>
    <t>8071</t>
  </si>
  <si>
    <t>7715</t>
  </si>
  <si>
    <t>7423</t>
  </si>
  <si>
    <t>7504</t>
  </si>
  <si>
    <t>7148</t>
  </si>
  <si>
    <t>7190</t>
  </si>
  <si>
    <t>7481</t>
  </si>
  <si>
    <t>7500</t>
  </si>
  <si>
    <t>7539</t>
  </si>
  <si>
    <t>7453</t>
  </si>
  <si>
    <t>7647</t>
  </si>
  <si>
    <t>7918</t>
  </si>
  <si>
    <t>7752</t>
  </si>
  <si>
    <t>7134</t>
  </si>
  <si>
    <t>7829</t>
  </si>
  <si>
    <t>7263</t>
  </si>
  <si>
    <t>8008</t>
  </si>
  <si>
    <t>7639</t>
  </si>
  <si>
    <t>7939</t>
  </si>
  <si>
    <t>7921</t>
  </si>
  <si>
    <t>7424</t>
  </si>
  <si>
    <t>8117</t>
  </si>
  <si>
    <t>7962</t>
  </si>
  <si>
    <t>8138</t>
  </si>
  <si>
    <t>7989</t>
  </si>
  <si>
    <t>8107</t>
  </si>
  <si>
    <t>7697</t>
  </si>
  <si>
    <t>7701</t>
  </si>
  <si>
    <t>7542</t>
  </si>
  <si>
    <t>7802</t>
  </si>
  <si>
    <t>8047</t>
  </si>
  <si>
    <t>7342</t>
  </si>
  <si>
    <t>7818</t>
  </si>
  <si>
    <t>7197</t>
  </si>
  <si>
    <t>7680</t>
  </si>
  <si>
    <t>7979</t>
  </si>
  <si>
    <t>7776</t>
  </si>
  <si>
    <t>7711</t>
  </si>
  <si>
    <t>8142</t>
  </si>
  <si>
    <t>7642</t>
  </si>
  <si>
    <t>7576</t>
  </si>
  <si>
    <t>7853</t>
  </si>
  <si>
    <t>7774</t>
  </si>
  <si>
    <t>8038</t>
  </si>
  <si>
    <t>7207</t>
  </si>
  <si>
    <t>7140</t>
  </si>
  <si>
    <t>03/07/2024</t>
  </si>
  <si>
    <t>09/03/2024</t>
  </si>
  <si>
    <t>16/03/2024</t>
  </si>
  <si>
    <t>08/12/2023</t>
  </si>
  <si>
    <t>14/11/2023</t>
  </si>
  <si>
    <t>12/07/2024</t>
  </si>
  <si>
    <t>10/07/2024</t>
  </si>
  <si>
    <t>16/04/2024</t>
  </si>
  <si>
    <t>08/07/2024</t>
  </si>
  <si>
    <t>02/07/2024</t>
  </si>
  <si>
    <t>04/07/2024</t>
  </si>
  <si>
    <t>15/07/2024</t>
  </si>
  <si>
    <t>01/07/2024</t>
  </si>
  <si>
    <t>11/07/2024</t>
  </si>
  <si>
    <t>09/07/2024</t>
  </si>
  <si>
    <t>14/05/2024</t>
  </si>
  <si>
    <t>16/07/2024</t>
  </si>
  <si>
    <t>15/08/2023</t>
  </si>
  <si>
    <t>05/07/2024</t>
  </si>
  <si>
    <t>19/07/2024</t>
  </si>
  <si>
    <t>04/01/2024</t>
  </si>
  <si>
    <t>23/07/2024</t>
  </si>
  <si>
    <t>22/07/2024</t>
  </si>
  <si>
    <t>25/07/2024</t>
  </si>
  <si>
    <t>26/07/2024</t>
  </si>
  <si>
    <t>18/07/2024</t>
  </si>
  <si>
    <t>17/07/2024</t>
  </si>
  <si>
    <t>24/07/2024</t>
  </si>
  <si>
    <t>30/07/2024</t>
  </si>
  <si>
    <t>29/07/2024</t>
  </si>
  <si>
    <t>31/07/2024</t>
  </si>
  <si>
    <t>Corresp. Julio 2024</t>
  </si>
  <si>
    <t>012074</t>
  </si>
  <si>
    <t>Promociones y Proyectos</t>
  </si>
  <si>
    <t>PAGO FACT E450000000001, 006 Y R34000000144 SERVICIO DE HOSPEDAJES EJECUTIVO RECINTO UM</t>
  </si>
  <si>
    <t>012075</t>
  </si>
  <si>
    <t>IN CRESCENDO, EIRL</t>
  </si>
  <si>
    <t>PAGO FACT B1500000006 SERVICIO DE CHARLA PARA LAS MADRES</t>
  </si>
  <si>
    <t>012076</t>
  </si>
  <si>
    <t>SABE MG, SRL</t>
  </si>
  <si>
    <t>PAGO FACT B1500001145 SERVICIO DE REFRIGERIO Y ALMUERZOS PARA TORNES DE AJEDRES Y VOLLEYBALL JUN...</t>
  </si>
  <si>
    <t>012079</t>
  </si>
  <si>
    <t>Distribuidora de Serv. Diversos(DISOPE)</t>
  </si>
  <si>
    <t>PAGO FACT B1500000661 ADQUISISICON DE CARPETAS PORTA DIPLOMAS PARA AGRADUACION EXTRAORDINARIA</t>
  </si>
  <si>
    <t>012081</t>
  </si>
  <si>
    <t>MONTERO MORA MULTISERVICIOS &amp; CARPA ORIEN</t>
  </si>
  <si>
    <t>PAGO FACT B1500000329 SERVICIO ALQUILER MONTAJE DE FORO ACADEMICO EN EL MARCO DEL REGOCIJO MAGIS...</t>
  </si>
  <si>
    <t>PAGO A PROVEEDORES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</si>
</sst>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2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theme="0"/>
      <name val="Times New Roman"/>
      <family val="1"/>
    </font>
    <font>
      <sz val="8"/>
      <name val="Aptos Narrow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2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53">
    <xf numFmtId="0" fontId="0" fillId="0" borderId="0" xfId="0"/>
    <xf numFmtId="49" fontId="4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15" fontId="6" fillId="3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2" borderId="3" xfId="2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4" fontId="6" fillId="3" borderId="2" xfId="2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4" fontId="6" fillId="3" borderId="8" xfId="2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>
      <alignment horizontal="center" vertical="center" wrapText="1"/>
    </xf>
    <xf numFmtId="15" fontId="6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left" vertical="center"/>
    </xf>
    <xf numFmtId="49" fontId="6" fillId="3" borderId="0" xfId="1" applyNumberFormat="1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5" fontId="7" fillId="3" borderId="4" xfId="0" applyNumberFormat="1" applyFont="1" applyFill="1" applyBorder="1" applyAlignment="1">
      <alignment horizontal="center" vertical="center"/>
    </xf>
    <xf numFmtId="49" fontId="6" fillId="3" borderId="4" xfId="1" applyNumberFormat="1" applyFont="1" applyFill="1" applyBorder="1" applyAlignment="1">
      <alignment horizontal="center" vertical="center" wrapText="1"/>
    </xf>
    <xf numFmtId="15" fontId="7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9" fontId="9" fillId="0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1" fontId="7" fillId="4" borderId="0" xfId="0" applyNumberFormat="1" applyFont="1" applyFill="1" applyAlignment="1">
      <alignment horizontal="left" vertical="center"/>
    </xf>
    <xf numFmtId="14" fontId="7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left" vertical="center"/>
    </xf>
    <xf numFmtId="43" fontId="7" fillId="4" borderId="0" xfId="0" applyNumberFormat="1" applyFont="1" applyFill="1" applyAlignment="1">
      <alignment horizontal="left" vertical="center"/>
    </xf>
    <xf numFmtId="43" fontId="6" fillId="0" borderId="0" xfId="1" applyFont="1" applyBorder="1" applyAlignment="1">
      <alignment horizontal="center" vertical="center" wrapText="1"/>
    </xf>
    <xf numFmtId="0" fontId="11" fillId="0" borderId="0" xfId="0" applyFont="1"/>
    <xf numFmtId="43" fontId="6" fillId="0" borderId="0" xfId="1" applyFont="1" applyAlignment="1">
      <alignment horizontal="center" vertical="center" wrapText="1"/>
    </xf>
    <xf numFmtId="0" fontId="11" fillId="3" borderId="0" xfId="0" applyFont="1" applyFill="1"/>
    <xf numFmtId="49" fontId="7" fillId="4" borderId="0" xfId="0" applyNumberFormat="1" applyFont="1" applyFill="1" applyAlignment="1">
      <alignment horizontal="center" vertical="center" wrapText="1"/>
    </xf>
    <xf numFmtId="43" fontId="6" fillId="4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5">
    <cellStyle name="Millares" xfId="1" builtinId="3"/>
    <cellStyle name="Moneda" xfId="2" builtinId="4"/>
    <cellStyle name="Normal" xfId="0" builtinId="0"/>
    <cellStyle name="Normal 2" xfId="3" xr:uid="{D4E600B5-F119-4C3C-9964-BC1BA2A378C3}"/>
    <cellStyle name="Normal 3" xfId="4" xr:uid="{5481A75D-27D1-451D-BEE1-C904EC12B69F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" formatCode="0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F00896A5-5A47-437C-AC1D-ED1DECFE7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729833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BC9BA8-B6FD-423A-8886-1A4EC9945330}" name="Tabla1" displayName="Tabla1" ref="A9:L152" totalsRowCount="1" headerRowDxfId="29" dataDxfId="27" totalsRowDxfId="25" headerRowBorderDxfId="28" tableBorderDxfId="26" totalsRowBorderDxfId="24">
  <autoFilter ref="A9:L151" xr:uid="{69BC9BA8-B6FD-423A-8886-1A4EC9945330}"/>
  <sortState xmlns:xlrd2="http://schemas.microsoft.com/office/spreadsheetml/2017/richdata2" ref="A10:J146">
    <sortCondition ref="D9:D146"/>
  </sortState>
  <tableColumns count="12">
    <tableColumn id="1" xr3:uid="{D5C8D8D5-AEF7-4A7C-914C-A5013DFFC6A2}" name="No." totalsRowLabel="TOTALES" dataDxfId="23" totalsRowDxfId="22"/>
    <tableColumn id="12" xr3:uid="{A27151A9-E557-46C7-8F42-A12ADCB33B12}" name="Tipo de Pago" dataDxfId="21" totalsRowDxfId="20"/>
    <tableColumn id="5" xr3:uid="{0D2241D3-BAC2-47F1-B437-C715E8F8AA76}" name="Fecha de Documento" dataDxfId="19" totalsRowDxfId="18"/>
    <tableColumn id="4" xr3:uid="{149EB2EE-70AB-4789-9E3C-B2F3237D6530}" name="No. De Documento de Pago" dataDxfId="17" totalsRowDxfId="16"/>
    <tableColumn id="8" xr3:uid="{AA06D80D-5D4A-46CC-8571-A326B7773FEF}" name="Fecha de la Factura" dataDxfId="15" totalsRowDxfId="14"/>
    <tableColumn id="2" xr3:uid="{C30087AA-F7DF-44D6-B861-F0A27B6A51D9}" name="Beneficiario" dataDxfId="13" totalsRowDxfId="12"/>
    <tableColumn id="7" xr3:uid="{E1C160C2-713E-4AB0-8413-182E7365A856}" name="Concepto" dataDxfId="11" totalsRowDxfId="10"/>
    <tableColumn id="11" xr3:uid="{97ACB7C0-3B0B-42A7-A020-A2E2EE465845}" name="Monto Facturado DOP" totalsRowFunction="sum" dataDxfId="9" totalsRowDxfId="8" dataCellStyle="Moneda"/>
    <tableColumn id="9" xr3:uid="{163FA476-9026-4CC1-8CA0-D62E43DADB9D}" name="Monto Pagado DOP" totalsRowFunction="sum" dataDxfId="7" totalsRowDxfId="6" dataCellStyle="Moneda"/>
    <tableColumn id="10" xr3:uid="{B85858D6-E55D-4F00-A96D-0AB155F9E08D}" name="Monto Pendiente DOP" totalsRowLabel="0.00" dataDxfId="5" totalsRowDxfId="4" dataCellStyle="Moneda">
      <calculatedColumnFormula>+Tabla1[[#This Row],[Monto Pagado DOP]]-Tabla1[[#This Row],[Monto Facturado DOP]]</calculatedColumnFormula>
    </tableColumn>
    <tableColumn id="13" xr3:uid="{F98DA391-705E-4A5A-B941-CFDA98B12852}" name="Estado" dataDxfId="3" totalsRowDxfId="2"/>
    <tableColumn id="14" xr3:uid="{1352CB57-9F1D-4631-8CEC-CA21952BD28C}" name="Fecha estimada de Pago" dataDxfId="1" totalsRowDxfId="0">
      <calculatedColumnFormula>+Tabla1[[#This Row],[Fecha de Documento]]+15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6"/>
  <sheetViews>
    <sheetView tabSelected="1" topLeftCell="D149" zoomScaleNormal="100" workbookViewId="0">
      <selection activeCell="N156" sqref="N156"/>
    </sheetView>
  </sheetViews>
  <sheetFormatPr baseColWidth="10" defaultColWidth="9.140625" defaultRowHeight="15.75" x14ac:dyDescent="0.25"/>
  <cols>
    <col min="1" max="1" width="9" style="2" bestFit="1" customWidth="1"/>
    <col min="2" max="2" width="17.42578125" style="2" customWidth="1"/>
    <col min="3" max="3" width="15.7109375" style="2" customWidth="1"/>
    <col min="4" max="4" width="17" style="2" customWidth="1"/>
    <col min="5" max="6" width="23.42578125" style="2" customWidth="1"/>
    <col min="7" max="7" width="38.42578125" style="2" customWidth="1"/>
    <col min="8" max="8" width="20.5703125" style="2" customWidth="1"/>
    <col min="9" max="9" width="21.140625" style="2" customWidth="1"/>
    <col min="10" max="10" width="15.28515625" style="4" customWidth="1"/>
    <col min="11" max="11" width="15.42578125" style="2" customWidth="1"/>
    <col min="12" max="12" width="14" style="5" customWidth="1"/>
    <col min="13" max="13" width="28.7109375" style="2" customWidth="1"/>
    <col min="14" max="14" width="24.42578125" style="2" customWidth="1"/>
    <col min="15" max="15" width="23.42578125" style="3" customWidth="1"/>
    <col min="16" max="16384" width="9.140625" style="2"/>
  </cols>
  <sheetData>
    <row r="1" spans="1:15" s="37" customFormat="1" ht="18.75" x14ac:dyDescent="0.3">
      <c r="A1" s="33"/>
      <c r="B1" s="33"/>
      <c r="C1" s="33"/>
      <c r="D1" s="33"/>
      <c r="E1" s="33"/>
      <c r="F1" s="33"/>
      <c r="G1" s="33"/>
      <c r="H1" s="34"/>
      <c r="I1" s="34"/>
      <c r="J1" s="35"/>
      <c r="K1" s="33"/>
      <c r="L1" s="36"/>
    </row>
    <row r="2" spans="1:15" s="37" customFormat="1" ht="18.75" x14ac:dyDescent="0.3">
      <c r="A2" s="33"/>
      <c r="B2" s="33"/>
      <c r="C2" s="33"/>
      <c r="D2" s="33"/>
      <c r="E2" s="33"/>
      <c r="F2" s="33"/>
      <c r="G2" s="33"/>
      <c r="H2" s="34"/>
      <c r="I2" s="34"/>
      <c r="J2" s="35"/>
      <c r="K2" s="33"/>
      <c r="L2" s="36"/>
    </row>
    <row r="3" spans="1:15" s="37" customFormat="1" ht="18.75" x14ac:dyDescent="0.3">
      <c r="A3" s="33"/>
      <c r="B3" s="33"/>
      <c r="C3" s="33"/>
      <c r="D3" s="33"/>
      <c r="E3" s="33"/>
      <c r="F3" s="33"/>
      <c r="G3" s="33"/>
      <c r="H3" s="34"/>
      <c r="I3" s="34"/>
      <c r="J3" s="35"/>
      <c r="K3" s="33"/>
      <c r="L3" s="36"/>
    </row>
    <row r="4" spans="1:15" s="37" customFormat="1" ht="18.75" x14ac:dyDescent="0.3">
      <c r="A4" s="33"/>
      <c r="B4" s="33"/>
      <c r="C4" s="33"/>
      <c r="D4" s="33"/>
      <c r="E4" s="33"/>
      <c r="F4" s="33"/>
      <c r="G4" s="33"/>
      <c r="H4" s="34"/>
      <c r="I4" s="34"/>
      <c r="J4" s="35"/>
      <c r="K4" s="33"/>
      <c r="L4" s="36"/>
    </row>
    <row r="5" spans="1:15" s="37" customFormat="1" ht="18.75" x14ac:dyDescent="0.3">
      <c r="A5" s="52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5" s="37" customFormat="1" ht="18.75" x14ac:dyDescent="0.3">
      <c r="A6" s="52" t="s">
        <v>431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5" s="37" customFormat="1" ht="18.75" x14ac:dyDescent="0.3">
      <c r="A7" s="52" t="s">
        <v>109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5" s="37" customFormat="1" ht="18.75" x14ac:dyDescent="0.3">
      <c r="A8" s="38" t="s">
        <v>415</v>
      </c>
      <c r="B8" s="38"/>
      <c r="C8" s="33"/>
      <c r="D8" s="33"/>
      <c r="E8" s="33"/>
      <c r="F8" s="33"/>
      <c r="G8" s="33"/>
      <c r="H8" s="34"/>
      <c r="I8" s="34"/>
      <c r="J8" s="35"/>
      <c r="K8" s="39" t="s">
        <v>110</v>
      </c>
      <c r="L8" s="40">
        <v>45513</v>
      </c>
    </row>
    <row r="9" spans="1:15" ht="47.25" x14ac:dyDescent="0.25">
      <c r="A9" s="8" t="s">
        <v>91</v>
      </c>
      <c r="B9" s="1" t="s">
        <v>92</v>
      </c>
      <c r="C9" s="1" t="s">
        <v>93</v>
      </c>
      <c r="D9" s="1" t="s">
        <v>94</v>
      </c>
      <c r="E9" s="1" t="s">
        <v>95</v>
      </c>
      <c r="F9" s="1" t="s">
        <v>0</v>
      </c>
      <c r="G9" s="1" t="s">
        <v>96</v>
      </c>
      <c r="H9" s="9" t="s">
        <v>97</v>
      </c>
      <c r="I9" s="10" t="s">
        <v>98</v>
      </c>
      <c r="J9" s="11" t="s">
        <v>99</v>
      </c>
      <c r="K9" s="1" t="s">
        <v>100</v>
      </c>
      <c r="L9" s="12" t="s">
        <v>101</v>
      </c>
      <c r="O9" s="2"/>
    </row>
    <row r="10" spans="1:15" ht="63" x14ac:dyDescent="0.25">
      <c r="A10" s="13">
        <v>1</v>
      </c>
      <c r="B10" s="14" t="s">
        <v>90</v>
      </c>
      <c r="C10" s="21" t="s">
        <v>405</v>
      </c>
      <c r="D10" s="14" t="s">
        <v>266</v>
      </c>
      <c r="E10" s="21" t="s">
        <v>384</v>
      </c>
      <c r="F10" s="14" t="s">
        <v>1</v>
      </c>
      <c r="G10" s="14" t="s">
        <v>111</v>
      </c>
      <c r="H10" s="15">
        <v>37155.839999999997</v>
      </c>
      <c r="I10" s="15">
        <v>37155.839999999997</v>
      </c>
      <c r="J10" s="16">
        <v>0</v>
      </c>
      <c r="K10" s="14" t="s">
        <v>102</v>
      </c>
      <c r="L10" s="17">
        <f>+Tabla1[[#This Row],[Fecha de Documento]]+15</f>
        <v>45511</v>
      </c>
      <c r="O10" s="2"/>
    </row>
    <row r="11" spans="1:15" ht="126" x14ac:dyDescent="0.25">
      <c r="A11" s="13">
        <v>2</v>
      </c>
      <c r="B11" s="14" t="s">
        <v>90</v>
      </c>
      <c r="C11" s="21" t="s">
        <v>400</v>
      </c>
      <c r="D11" s="14" t="s">
        <v>267</v>
      </c>
      <c r="E11" s="21" t="s">
        <v>385</v>
      </c>
      <c r="F11" s="14" t="s">
        <v>112</v>
      </c>
      <c r="G11" s="14" t="s">
        <v>113</v>
      </c>
      <c r="H11" s="15">
        <v>227344.7</v>
      </c>
      <c r="I11" s="15">
        <v>227344.7</v>
      </c>
      <c r="J11" s="16">
        <v>0</v>
      </c>
      <c r="K11" s="14" t="s">
        <v>102</v>
      </c>
      <c r="L11" s="17">
        <f>+Tabla1[[#This Row],[Fecha de Documento]]+15</f>
        <v>45504</v>
      </c>
      <c r="O11" s="2"/>
    </row>
    <row r="12" spans="1:15" ht="126" x14ac:dyDescent="0.25">
      <c r="A12" s="13">
        <v>3</v>
      </c>
      <c r="B12" s="14" t="s">
        <v>90</v>
      </c>
      <c r="C12" s="21" t="s">
        <v>400</v>
      </c>
      <c r="D12" s="14" t="s">
        <v>267</v>
      </c>
      <c r="E12" s="21" t="s">
        <v>386</v>
      </c>
      <c r="F12" s="14" t="s">
        <v>112</v>
      </c>
      <c r="G12" s="14" t="s">
        <v>113</v>
      </c>
      <c r="H12" s="15">
        <v>227344.7</v>
      </c>
      <c r="I12" s="15">
        <v>227344.7</v>
      </c>
      <c r="J12" s="16">
        <v>0</v>
      </c>
      <c r="K12" s="14" t="s">
        <v>102</v>
      </c>
      <c r="L12" s="17">
        <f>+Tabla1[[#This Row],[Fecha de Documento]]+15</f>
        <v>45504</v>
      </c>
      <c r="O12" s="2"/>
    </row>
    <row r="13" spans="1:15" ht="126" x14ac:dyDescent="0.25">
      <c r="A13" s="13">
        <v>4</v>
      </c>
      <c r="B13" s="14" t="s">
        <v>90</v>
      </c>
      <c r="C13" s="21" t="s">
        <v>400</v>
      </c>
      <c r="D13" s="14" t="s">
        <v>267</v>
      </c>
      <c r="E13" s="21" t="s">
        <v>3</v>
      </c>
      <c r="F13" s="14" t="s">
        <v>112</v>
      </c>
      <c r="G13" s="14" t="s">
        <v>113</v>
      </c>
      <c r="H13" s="15">
        <v>227344.7</v>
      </c>
      <c r="I13" s="15">
        <v>227344.7</v>
      </c>
      <c r="J13" s="16">
        <v>0</v>
      </c>
      <c r="K13" s="14" t="s">
        <v>102</v>
      </c>
      <c r="L13" s="17">
        <f>+Tabla1[[#This Row],[Fecha de Documento]]+15</f>
        <v>45504</v>
      </c>
      <c r="O13" s="2"/>
    </row>
    <row r="14" spans="1:15" ht="110.25" x14ac:dyDescent="0.25">
      <c r="A14" s="13">
        <v>5</v>
      </c>
      <c r="B14" s="14" t="s">
        <v>90</v>
      </c>
      <c r="C14" s="21" t="s">
        <v>406</v>
      </c>
      <c r="D14" s="14" t="s">
        <v>268</v>
      </c>
      <c r="E14" s="21" t="s">
        <v>7</v>
      </c>
      <c r="F14" s="14" t="s">
        <v>114</v>
      </c>
      <c r="G14" s="14" t="s">
        <v>115</v>
      </c>
      <c r="H14" s="15">
        <v>953145</v>
      </c>
      <c r="I14" s="15">
        <v>953145</v>
      </c>
      <c r="J14" s="16">
        <v>0</v>
      </c>
      <c r="K14" s="14" t="s">
        <v>102</v>
      </c>
      <c r="L14" s="17">
        <f>+Tabla1[[#This Row],[Fecha de Documento]]+15</f>
        <v>45510</v>
      </c>
      <c r="O14" s="2"/>
    </row>
    <row r="15" spans="1:15" ht="94.5" x14ac:dyDescent="0.25">
      <c r="A15" s="13">
        <v>6</v>
      </c>
      <c r="B15" s="14" t="s">
        <v>90</v>
      </c>
      <c r="C15" s="21" t="s">
        <v>405</v>
      </c>
      <c r="D15" s="14" t="s">
        <v>269</v>
      </c>
      <c r="E15" s="21" t="s">
        <v>387</v>
      </c>
      <c r="F15" s="14" t="s">
        <v>116</v>
      </c>
      <c r="G15" s="14" t="s">
        <v>117</v>
      </c>
      <c r="H15" s="15">
        <v>43660</v>
      </c>
      <c r="I15" s="15">
        <v>43660</v>
      </c>
      <c r="J15" s="16">
        <v>0</v>
      </c>
      <c r="K15" s="14" t="s">
        <v>102</v>
      </c>
      <c r="L15" s="17">
        <f>+Tabla1[[#This Row],[Fecha de Documento]]+15</f>
        <v>45511</v>
      </c>
      <c r="O15" s="2"/>
    </row>
    <row r="16" spans="1:15" ht="78.75" x14ac:dyDescent="0.25">
      <c r="A16" s="13">
        <v>7</v>
      </c>
      <c r="B16" s="14" t="s">
        <v>90</v>
      </c>
      <c r="C16" s="21" t="s">
        <v>407</v>
      </c>
      <c r="D16" s="14" t="s">
        <v>270</v>
      </c>
      <c r="E16" s="21" t="s">
        <v>388</v>
      </c>
      <c r="F16" s="14" t="s">
        <v>118</v>
      </c>
      <c r="G16" s="14" t="s">
        <v>119</v>
      </c>
      <c r="H16" s="15">
        <v>66600.009999999995</v>
      </c>
      <c r="I16" s="15">
        <v>66600.009999999995</v>
      </c>
      <c r="J16" s="16">
        <v>0</v>
      </c>
      <c r="K16" s="14" t="s">
        <v>102</v>
      </c>
      <c r="L16" s="17">
        <f>+Tabla1[[#This Row],[Fecha de Documento]]+15</f>
        <v>45513</v>
      </c>
      <c r="O16" s="2"/>
    </row>
    <row r="17" spans="1:15" ht="78.75" x14ac:dyDescent="0.25">
      <c r="A17" s="13">
        <v>8</v>
      </c>
      <c r="B17" s="14" t="s">
        <v>90</v>
      </c>
      <c r="C17" s="21" t="s">
        <v>407</v>
      </c>
      <c r="D17" s="14" t="s">
        <v>271</v>
      </c>
      <c r="E17" s="21" t="s">
        <v>388</v>
      </c>
      <c r="F17" s="14" t="s">
        <v>118</v>
      </c>
      <c r="G17" s="14" t="s">
        <v>120</v>
      </c>
      <c r="H17" s="15">
        <v>127351.12</v>
      </c>
      <c r="I17" s="15">
        <v>127351.12</v>
      </c>
      <c r="J17" s="16">
        <v>0</v>
      </c>
      <c r="K17" s="14" t="s">
        <v>102</v>
      </c>
      <c r="L17" s="17">
        <f>+Tabla1[[#This Row],[Fecha de Documento]]+15</f>
        <v>45513</v>
      </c>
      <c r="O17" s="2"/>
    </row>
    <row r="18" spans="1:15" ht="110.25" x14ac:dyDescent="0.25">
      <c r="A18" s="13">
        <v>9</v>
      </c>
      <c r="B18" s="14" t="s">
        <v>90</v>
      </c>
      <c r="C18" s="21" t="s">
        <v>397</v>
      </c>
      <c r="D18" s="14" t="s">
        <v>272</v>
      </c>
      <c r="E18" s="21" t="s">
        <v>18</v>
      </c>
      <c r="F18" s="14" t="s">
        <v>121</v>
      </c>
      <c r="G18" s="14" t="s">
        <v>122</v>
      </c>
      <c r="H18" s="15">
        <v>425770.65</v>
      </c>
      <c r="I18" s="15">
        <v>425770.65</v>
      </c>
      <c r="J18" s="16">
        <v>0</v>
      </c>
      <c r="K18" s="14" t="s">
        <v>102</v>
      </c>
      <c r="L18" s="17">
        <f>+Tabla1[[#This Row],[Fecha de Documento]]+15</f>
        <v>45499</v>
      </c>
      <c r="O18" s="2"/>
    </row>
    <row r="19" spans="1:15" ht="63" x14ac:dyDescent="0.25">
      <c r="A19" s="13">
        <v>10</v>
      </c>
      <c r="B19" s="14" t="s">
        <v>90</v>
      </c>
      <c r="C19" s="21" t="s">
        <v>408</v>
      </c>
      <c r="D19" s="14" t="s">
        <v>273</v>
      </c>
      <c r="E19" s="21" t="s">
        <v>389</v>
      </c>
      <c r="F19" s="14" t="s">
        <v>123</v>
      </c>
      <c r="G19" s="14" t="s">
        <v>124</v>
      </c>
      <c r="H19" s="15">
        <v>46006</v>
      </c>
      <c r="I19" s="15">
        <v>46006</v>
      </c>
      <c r="J19" s="16">
        <v>0</v>
      </c>
      <c r="K19" s="14" t="s">
        <v>102</v>
      </c>
      <c r="L19" s="17">
        <f>+Tabla1[[#This Row],[Fecha de Documento]]+15</f>
        <v>45514</v>
      </c>
      <c r="O19" s="2"/>
    </row>
    <row r="20" spans="1:15" ht="78.75" x14ac:dyDescent="0.25">
      <c r="A20" s="13">
        <v>11</v>
      </c>
      <c r="B20" s="14" t="s">
        <v>90</v>
      </c>
      <c r="C20" s="21" t="s">
        <v>390</v>
      </c>
      <c r="D20" s="14" t="s">
        <v>274</v>
      </c>
      <c r="E20" s="21" t="s">
        <v>46</v>
      </c>
      <c r="F20" s="14" t="s">
        <v>123</v>
      </c>
      <c r="G20" s="14" t="s">
        <v>125</v>
      </c>
      <c r="H20" s="15">
        <v>37111</v>
      </c>
      <c r="I20" s="15">
        <v>37111</v>
      </c>
      <c r="J20" s="16">
        <v>0</v>
      </c>
      <c r="K20" s="14" t="s">
        <v>102</v>
      </c>
      <c r="L20" s="17">
        <f>+Tabla1[[#This Row],[Fecha de Documento]]+15</f>
        <v>45498</v>
      </c>
      <c r="O20" s="2"/>
    </row>
    <row r="21" spans="1:15" ht="110.25" x14ac:dyDescent="0.25">
      <c r="A21" s="13">
        <v>12</v>
      </c>
      <c r="B21" s="14" t="s">
        <v>90</v>
      </c>
      <c r="C21" s="21" t="s">
        <v>397</v>
      </c>
      <c r="D21" s="14" t="s">
        <v>275</v>
      </c>
      <c r="E21" s="21" t="s">
        <v>26</v>
      </c>
      <c r="F21" s="14" t="s">
        <v>126</v>
      </c>
      <c r="G21" s="14" t="s">
        <v>127</v>
      </c>
      <c r="H21" s="15">
        <v>221591.26</v>
      </c>
      <c r="I21" s="15">
        <v>221591.26</v>
      </c>
      <c r="J21" s="16">
        <v>0</v>
      </c>
      <c r="K21" s="14" t="s">
        <v>102</v>
      </c>
      <c r="L21" s="17">
        <f>+Tabla1[[#This Row],[Fecha de Documento]]+15</f>
        <v>45499</v>
      </c>
      <c r="O21" s="2"/>
    </row>
    <row r="22" spans="1:15" ht="110.25" x14ac:dyDescent="0.25">
      <c r="A22" s="13">
        <v>13</v>
      </c>
      <c r="B22" s="14" t="s">
        <v>90</v>
      </c>
      <c r="C22" s="21" t="s">
        <v>395</v>
      </c>
      <c r="D22" s="14" t="s">
        <v>276</v>
      </c>
      <c r="E22" s="21" t="s">
        <v>18</v>
      </c>
      <c r="F22" s="14" t="s">
        <v>128</v>
      </c>
      <c r="G22" s="14" t="s">
        <v>129</v>
      </c>
      <c r="H22" s="15">
        <v>1064228.1000000001</v>
      </c>
      <c r="I22" s="15">
        <v>1064228.1000000001</v>
      </c>
      <c r="J22" s="16">
        <v>0</v>
      </c>
      <c r="K22" s="14" t="s">
        <v>102</v>
      </c>
      <c r="L22" s="17">
        <f>+Tabla1[[#This Row],[Fecha de Documento]]+15</f>
        <v>45503</v>
      </c>
      <c r="O22" s="2"/>
    </row>
    <row r="23" spans="1:15" ht="94.5" x14ac:dyDescent="0.25">
      <c r="A23" s="13">
        <v>14</v>
      </c>
      <c r="B23" s="14" t="s">
        <v>90</v>
      </c>
      <c r="C23" s="21" t="s">
        <v>396</v>
      </c>
      <c r="D23" s="14" t="s">
        <v>277</v>
      </c>
      <c r="E23" s="21" t="s">
        <v>20</v>
      </c>
      <c r="F23" s="14" t="s">
        <v>19</v>
      </c>
      <c r="G23" s="14" t="s">
        <v>130</v>
      </c>
      <c r="H23" s="15">
        <v>72708</v>
      </c>
      <c r="I23" s="15">
        <v>72708</v>
      </c>
      <c r="J23" s="16">
        <v>0</v>
      </c>
      <c r="K23" s="14" t="s">
        <v>102</v>
      </c>
      <c r="L23" s="17">
        <f>+Tabla1[[#This Row],[Fecha de Documento]]+15</f>
        <v>45489</v>
      </c>
      <c r="O23" s="2"/>
    </row>
    <row r="24" spans="1:15" ht="94.5" x14ac:dyDescent="0.25">
      <c r="A24" s="13">
        <v>15</v>
      </c>
      <c r="B24" s="14" t="s">
        <v>90</v>
      </c>
      <c r="C24" s="21" t="s">
        <v>396</v>
      </c>
      <c r="D24" s="14" t="s">
        <v>278</v>
      </c>
      <c r="E24" s="21" t="s">
        <v>17</v>
      </c>
      <c r="F24" s="14" t="s">
        <v>19</v>
      </c>
      <c r="G24" s="14" t="s">
        <v>131</v>
      </c>
      <c r="H24" s="15">
        <v>8171.9</v>
      </c>
      <c r="I24" s="15">
        <v>8171.9</v>
      </c>
      <c r="J24" s="16">
        <v>0</v>
      </c>
      <c r="K24" s="14" t="s">
        <v>102</v>
      </c>
      <c r="L24" s="17">
        <f>+Tabla1[[#This Row],[Fecha de Documento]]+15</f>
        <v>45489</v>
      </c>
      <c r="O24" s="2"/>
    </row>
    <row r="25" spans="1:15" ht="78.75" x14ac:dyDescent="0.25">
      <c r="A25" s="13">
        <v>16</v>
      </c>
      <c r="B25" s="14" t="s">
        <v>90</v>
      </c>
      <c r="C25" s="21" t="s">
        <v>384</v>
      </c>
      <c r="D25" s="14" t="s">
        <v>279</v>
      </c>
      <c r="E25" s="21" t="s">
        <v>12</v>
      </c>
      <c r="F25" s="14" t="s">
        <v>22</v>
      </c>
      <c r="G25" s="14" t="s">
        <v>132</v>
      </c>
      <c r="H25" s="15">
        <v>128594.75</v>
      </c>
      <c r="I25" s="15">
        <v>128594.75</v>
      </c>
      <c r="J25" s="16">
        <v>0</v>
      </c>
      <c r="K25" s="14" t="s">
        <v>102</v>
      </c>
      <c r="L25" s="17">
        <f>+Tabla1[[#This Row],[Fecha de Documento]]+15</f>
        <v>45491</v>
      </c>
      <c r="O25" s="2"/>
    </row>
    <row r="26" spans="1:15" ht="78.75" x14ac:dyDescent="0.25">
      <c r="A26" s="13">
        <v>17</v>
      </c>
      <c r="B26" s="14" t="s">
        <v>90</v>
      </c>
      <c r="C26" s="21" t="s">
        <v>406</v>
      </c>
      <c r="D26" s="14" t="s">
        <v>280</v>
      </c>
      <c r="E26" s="21" t="s">
        <v>12</v>
      </c>
      <c r="F26" s="14" t="s">
        <v>133</v>
      </c>
      <c r="G26" s="14" t="s">
        <v>134</v>
      </c>
      <c r="H26" s="15">
        <v>32509</v>
      </c>
      <c r="I26" s="15">
        <v>32509</v>
      </c>
      <c r="J26" s="16">
        <v>0</v>
      </c>
      <c r="K26" s="14" t="s">
        <v>102</v>
      </c>
      <c r="L26" s="17">
        <f>+Tabla1[[#This Row],[Fecha de Documento]]+15</f>
        <v>45510</v>
      </c>
      <c r="O26" s="2"/>
    </row>
    <row r="27" spans="1:15" ht="63" x14ac:dyDescent="0.25">
      <c r="A27" s="13">
        <v>18</v>
      </c>
      <c r="B27" s="14" t="s">
        <v>90</v>
      </c>
      <c r="C27" s="21" t="s">
        <v>384</v>
      </c>
      <c r="D27" s="14" t="s">
        <v>281</v>
      </c>
      <c r="E27" s="21" t="s">
        <v>17</v>
      </c>
      <c r="F27" s="14" t="s">
        <v>25</v>
      </c>
      <c r="G27" s="14" t="s">
        <v>135</v>
      </c>
      <c r="H27" s="15">
        <v>32269.86</v>
      </c>
      <c r="I27" s="15">
        <v>32269.86</v>
      </c>
      <c r="J27" s="16">
        <v>0</v>
      </c>
      <c r="K27" s="14" t="s">
        <v>102</v>
      </c>
      <c r="L27" s="17">
        <f>+Tabla1[[#This Row],[Fecha de Documento]]+15</f>
        <v>45491</v>
      </c>
      <c r="O27" s="2"/>
    </row>
    <row r="28" spans="1:15" ht="63" x14ac:dyDescent="0.25">
      <c r="A28" s="13">
        <v>19</v>
      </c>
      <c r="B28" s="14" t="s">
        <v>90</v>
      </c>
      <c r="C28" s="21" t="s">
        <v>384</v>
      </c>
      <c r="D28" s="14" t="s">
        <v>282</v>
      </c>
      <c r="E28" s="21" t="s">
        <v>17</v>
      </c>
      <c r="F28" s="14" t="s">
        <v>25</v>
      </c>
      <c r="G28" s="14" t="s">
        <v>136</v>
      </c>
      <c r="H28" s="15">
        <v>512479.85</v>
      </c>
      <c r="I28" s="15">
        <v>512479.85</v>
      </c>
      <c r="J28" s="16">
        <v>0</v>
      </c>
      <c r="K28" s="14" t="s">
        <v>102</v>
      </c>
      <c r="L28" s="17">
        <f>+Tabla1[[#This Row],[Fecha de Documento]]+15</f>
        <v>45491</v>
      </c>
      <c r="O28" s="2"/>
    </row>
    <row r="29" spans="1:15" ht="78.75" x14ac:dyDescent="0.25">
      <c r="A29" s="13">
        <v>20</v>
      </c>
      <c r="B29" s="14" t="s">
        <v>90</v>
      </c>
      <c r="C29" s="21" t="s">
        <v>384</v>
      </c>
      <c r="D29" s="14" t="s">
        <v>283</v>
      </c>
      <c r="E29" s="21" t="s">
        <v>17</v>
      </c>
      <c r="F29" s="14" t="s">
        <v>25</v>
      </c>
      <c r="G29" s="14" t="s">
        <v>137</v>
      </c>
      <c r="H29" s="15">
        <v>1286992.81</v>
      </c>
      <c r="I29" s="15">
        <v>1286992.81</v>
      </c>
      <c r="J29" s="16">
        <v>0</v>
      </c>
      <c r="K29" s="14" t="s">
        <v>102</v>
      </c>
      <c r="L29" s="17">
        <f>+Tabla1[[#This Row],[Fecha de Documento]]+15</f>
        <v>45491</v>
      </c>
      <c r="O29" s="2"/>
    </row>
    <row r="30" spans="1:15" ht="63" x14ac:dyDescent="0.25">
      <c r="A30" s="13">
        <v>21</v>
      </c>
      <c r="B30" s="14" t="s">
        <v>90</v>
      </c>
      <c r="C30" s="21" t="s">
        <v>389</v>
      </c>
      <c r="D30" s="14" t="s">
        <v>284</v>
      </c>
      <c r="E30" s="21" t="s">
        <v>5</v>
      </c>
      <c r="F30" s="14" t="s">
        <v>25</v>
      </c>
      <c r="G30" s="14" t="s">
        <v>138</v>
      </c>
      <c r="H30" s="15">
        <v>103044.5</v>
      </c>
      <c r="I30" s="15">
        <v>103044.5</v>
      </c>
      <c r="J30" s="16">
        <v>0</v>
      </c>
      <c r="K30" s="14" t="s">
        <v>102</v>
      </c>
      <c r="L30" s="17">
        <f>+Tabla1[[#This Row],[Fecha de Documento]]+15</f>
        <v>45500</v>
      </c>
      <c r="O30" s="2"/>
    </row>
    <row r="31" spans="1:15" ht="94.5" x14ac:dyDescent="0.25">
      <c r="A31" s="13">
        <v>22</v>
      </c>
      <c r="B31" s="14" t="s">
        <v>90</v>
      </c>
      <c r="C31" s="21" t="s">
        <v>409</v>
      </c>
      <c r="D31" s="14" t="s">
        <v>285</v>
      </c>
      <c r="E31" s="21" t="s">
        <v>34</v>
      </c>
      <c r="F31" s="14" t="s">
        <v>25</v>
      </c>
      <c r="G31" s="14" t="s">
        <v>139</v>
      </c>
      <c r="H31" s="15">
        <v>3342981.67</v>
      </c>
      <c r="I31" s="15">
        <v>3342981.67</v>
      </c>
      <c r="J31" s="16">
        <v>0</v>
      </c>
      <c r="K31" s="14" t="s">
        <v>102</v>
      </c>
      <c r="L31" s="17">
        <f>+Tabla1[[#This Row],[Fecha de Documento]]+15</f>
        <v>45506</v>
      </c>
      <c r="O31" s="2"/>
    </row>
    <row r="32" spans="1:15" ht="63" x14ac:dyDescent="0.25">
      <c r="A32" s="13">
        <v>23</v>
      </c>
      <c r="B32" s="14" t="s">
        <v>90</v>
      </c>
      <c r="C32" s="21" t="s">
        <v>397</v>
      </c>
      <c r="D32" s="14" t="s">
        <v>286</v>
      </c>
      <c r="E32" s="21" t="s">
        <v>33</v>
      </c>
      <c r="F32" s="14" t="s">
        <v>28</v>
      </c>
      <c r="G32" s="14" t="s">
        <v>140</v>
      </c>
      <c r="H32" s="15">
        <v>177360</v>
      </c>
      <c r="I32" s="15">
        <v>177360</v>
      </c>
      <c r="J32" s="16">
        <v>0</v>
      </c>
      <c r="K32" s="14" t="s">
        <v>102</v>
      </c>
      <c r="L32" s="17">
        <f>+Tabla1[[#This Row],[Fecha de Documento]]+15</f>
        <v>45499</v>
      </c>
      <c r="O32" s="2"/>
    </row>
    <row r="33" spans="1:15" ht="94.5" x14ac:dyDescent="0.25">
      <c r="A33" s="13">
        <v>24</v>
      </c>
      <c r="B33" s="14" t="s">
        <v>90</v>
      </c>
      <c r="C33" s="21" t="s">
        <v>405</v>
      </c>
      <c r="D33" s="14" t="s">
        <v>287</v>
      </c>
      <c r="E33" s="21" t="s">
        <v>390</v>
      </c>
      <c r="F33" s="14" t="s">
        <v>141</v>
      </c>
      <c r="G33" s="14" t="s">
        <v>142</v>
      </c>
      <c r="H33" s="15">
        <v>70800</v>
      </c>
      <c r="I33" s="15">
        <v>70800</v>
      </c>
      <c r="J33" s="16">
        <v>0</v>
      </c>
      <c r="K33" s="14" t="s">
        <v>102</v>
      </c>
      <c r="L33" s="17">
        <f>+Tabla1[[#This Row],[Fecha de Documento]]+15</f>
        <v>45511</v>
      </c>
      <c r="O33" s="2"/>
    </row>
    <row r="34" spans="1:15" ht="110.25" x14ac:dyDescent="0.25">
      <c r="A34" s="13">
        <v>25</v>
      </c>
      <c r="B34" s="14" t="s">
        <v>90</v>
      </c>
      <c r="C34" s="21" t="s">
        <v>398</v>
      </c>
      <c r="D34" s="14" t="s">
        <v>288</v>
      </c>
      <c r="E34" s="21" t="s">
        <v>27</v>
      </c>
      <c r="F34" s="14" t="s">
        <v>31</v>
      </c>
      <c r="G34" s="14" t="s">
        <v>143</v>
      </c>
      <c r="H34" s="15">
        <v>483462.76</v>
      </c>
      <c r="I34" s="15">
        <v>483462.76</v>
      </c>
      <c r="J34" s="16">
        <v>0</v>
      </c>
      <c r="K34" s="14" t="s">
        <v>102</v>
      </c>
      <c r="L34" s="17">
        <f>+Tabla1[[#This Row],[Fecha de Documento]]+15</f>
        <v>45497</v>
      </c>
      <c r="O34" s="2"/>
    </row>
    <row r="35" spans="1:15" ht="94.5" x14ac:dyDescent="0.25">
      <c r="A35" s="13">
        <v>26</v>
      </c>
      <c r="B35" s="14" t="s">
        <v>90</v>
      </c>
      <c r="C35" s="21" t="s">
        <v>405</v>
      </c>
      <c r="D35" s="14" t="s">
        <v>289</v>
      </c>
      <c r="E35" s="21" t="s">
        <v>391</v>
      </c>
      <c r="F35" s="14" t="s">
        <v>144</v>
      </c>
      <c r="G35" s="14" t="s">
        <v>145</v>
      </c>
      <c r="H35" s="15">
        <v>48180</v>
      </c>
      <c r="I35" s="15">
        <v>48180</v>
      </c>
      <c r="J35" s="16">
        <v>0</v>
      </c>
      <c r="K35" s="14" t="s">
        <v>102</v>
      </c>
      <c r="L35" s="17">
        <f>+Tabla1[[#This Row],[Fecha de Documento]]+15</f>
        <v>45511</v>
      </c>
      <c r="O35" s="2"/>
    </row>
    <row r="36" spans="1:15" ht="78.75" x14ac:dyDescent="0.25">
      <c r="A36" s="13">
        <v>27</v>
      </c>
      <c r="B36" s="14" t="s">
        <v>90</v>
      </c>
      <c r="C36" s="21" t="s">
        <v>406</v>
      </c>
      <c r="D36" s="14" t="s">
        <v>290</v>
      </c>
      <c r="E36" s="21" t="s">
        <v>384</v>
      </c>
      <c r="F36" s="14" t="s">
        <v>35</v>
      </c>
      <c r="G36" s="14" t="s">
        <v>146</v>
      </c>
      <c r="H36" s="15">
        <v>10003.69</v>
      </c>
      <c r="I36" s="15">
        <v>10003.69</v>
      </c>
      <c r="J36" s="16">
        <v>0</v>
      </c>
      <c r="K36" s="14" t="s">
        <v>102</v>
      </c>
      <c r="L36" s="17">
        <f>+Tabla1[[#This Row],[Fecha de Documento]]+15</f>
        <v>45510</v>
      </c>
      <c r="O36" s="2"/>
    </row>
    <row r="37" spans="1:15" ht="94.5" x14ac:dyDescent="0.25">
      <c r="A37" s="13">
        <v>28</v>
      </c>
      <c r="B37" s="14" t="s">
        <v>90</v>
      </c>
      <c r="C37" s="21" t="s">
        <v>407</v>
      </c>
      <c r="D37" s="14" t="s">
        <v>291</v>
      </c>
      <c r="E37" s="21" t="s">
        <v>392</v>
      </c>
      <c r="F37" s="14" t="s">
        <v>36</v>
      </c>
      <c r="G37" s="14" t="s">
        <v>147</v>
      </c>
      <c r="H37" s="15">
        <v>11356.4</v>
      </c>
      <c r="I37" s="15">
        <v>11356.4</v>
      </c>
      <c r="J37" s="16">
        <v>0</v>
      </c>
      <c r="K37" s="14" t="s">
        <v>102</v>
      </c>
      <c r="L37" s="17">
        <f>+Tabla1[[#This Row],[Fecha de Documento]]+15</f>
        <v>45513</v>
      </c>
      <c r="O37" s="2"/>
    </row>
    <row r="38" spans="1:15" ht="110.25" x14ac:dyDescent="0.25">
      <c r="A38" s="13">
        <v>29</v>
      </c>
      <c r="B38" s="14" t="s">
        <v>90</v>
      </c>
      <c r="C38" s="21" t="s">
        <v>410</v>
      </c>
      <c r="D38" s="14" t="s">
        <v>292</v>
      </c>
      <c r="E38" s="21" t="s">
        <v>12</v>
      </c>
      <c r="F38" s="14" t="s">
        <v>36</v>
      </c>
      <c r="G38" s="14" t="s">
        <v>148</v>
      </c>
      <c r="H38" s="15">
        <v>20724</v>
      </c>
      <c r="I38" s="15">
        <v>20724</v>
      </c>
      <c r="J38" s="16">
        <v>0</v>
      </c>
      <c r="K38" s="14" t="s">
        <v>102</v>
      </c>
      <c r="L38" s="17">
        <f>+Tabla1[[#This Row],[Fecha de Documento]]+15</f>
        <v>45505</v>
      </c>
      <c r="O38" s="2"/>
    </row>
    <row r="39" spans="1:15" ht="94.5" x14ac:dyDescent="0.25">
      <c r="A39" s="13">
        <v>30</v>
      </c>
      <c r="B39" s="14" t="s">
        <v>90</v>
      </c>
      <c r="C39" s="21" t="s">
        <v>389</v>
      </c>
      <c r="D39" s="14" t="s">
        <v>293</v>
      </c>
      <c r="E39" s="21" t="s">
        <v>393</v>
      </c>
      <c r="F39" s="14" t="s">
        <v>37</v>
      </c>
      <c r="G39" s="14" t="s">
        <v>149</v>
      </c>
      <c r="H39" s="15">
        <v>167888.58</v>
      </c>
      <c r="I39" s="15">
        <v>167888.58</v>
      </c>
      <c r="J39" s="16">
        <v>0</v>
      </c>
      <c r="K39" s="14" t="s">
        <v>102</v>
      </c>
      <c r="L39" s="17">
        <f>+Tabla1[[#This Row],[Fecha de Documento]]+15</f>
        <v>45500</v>
      </c>
      <c r="O39" s="2"/>
    </row>
    <row r="40" spans="1:15" ht="63" x14ac:dyDescent="0.25">
      <c r="A40" s="13">
        <v>31</v>
      </c>
      <c r="B40" s="14" t="s">
        <v>90</v>
      </c>
      <c r="C40" s="21" t="s">
        <v>406</v>
      </c>
      <c r="D40" s="14" t="s">
        <v>294</v>
      </c>
      <c r="E40" s="21" t="s">
        <v>30</v>
      </c>
      <c r="F40" s="14" t="s">
        <v>38</v>
      </c>
      <c r="G40" s="14" t="s">
        <v>150</v>
      </c>
      <c r="H40" s="15">
        <v>30391.200000000001</v>
      </c>
      <c r="I40" s="15">
        <v>30391.200000000001</v>
      </c>
      <c r="J40" s="16">
        <v>0</v>
      </c>
      <c r="K40" s="14" t="s">
        <v>102</v>
      </c>
      <c r="L40" s="17">
        <f>+Tabla1[[#This Row],[Fecha de Documento]]+15</f>
        <v>45510</v>
      </c>
      <c r="O40" s="2"/>
    </row>
    <row r="41" spans="1:15" ht="63" x14ac:dyDescent="0.25">
      <c r="A41" s="13">
        <v>32</v>
      </c>
      <c r="B41" s="14" t="s">
        <v>90</v>
      </c>
      <c r="C41" s="21" t="s">
        <v>406</v>
      </c>
      <c r="D41" s="14" t="s">
        <v>294</v>
      </c>
      <c r="E41" s="21" t="s">
        <v>13</v>
      </c>
      <c r="F41" s="14" t="s">
        <v>38</v>
      </c>
      <c r="G41" s="14" t="s">
        <v>150</v>
      </c>
      <c r="H41" s="15">
        <v>15120</v>
      </c>
      <c r="I41" s="15">
        <v>15120</v>
      </c>
      <c r="J41" s="16">
        <v>0</v>
      </c>
      <c r="K41" s="14" t="s">
        <v>102</v>
      </c>
      <c r="L41" s="17">
        <f>+Tabla1[[#This Row],[Fecha de Documento]]+15</f>
        <v>45510</v>
      </c>
      <c r="O41" s="2"/>
    </row>
    <row r="42" spans="1:15" ht="63" x14ac:dyDescent="0.25">
      <c r="A42" s="13">
        <v>33</v>
      </c>
      <c r="B42" s="14" t="s">
        <v>90</v>
      </c>
      <c r="C42" s="21" t="s">
        <v>406</v>
      </c>
      <c r="D42" s="14" t="s">
        <v>294</v>
      </c>
      <c r="E42" s="21" t="s">
        <v>2</v>
      </c>
      <c r="F42" s="14" t="s">
        <v>38</v>
      </c>
      <c r="G42" s="14" t="s">
        <v>150</v>
      </c>
      <c r="H42" s="15">
        <v>47040</v>
      </c>
      <c r="I42" s="15">
        <v>47040</v>
      </c>
      <c r="J42" s="16">
        <v>0</v>
      </c>
      <c r="K42" s="14" t="s">
        <v>102</v>
      </c>
      <c r="L42" s="17">
        <f>+Tabla1[[#This Row],[Fecha de Documento]]+15</f>
        <v>45510</v>
      </c>
      <c r="O42" s="2"/>
    </row>
    <row r="43" spans="1:15" ht="63" x14ac:dyDescent="0.25">
      <c r="A43" s="13">
        <v>34</v>
      </c>
      <c r="B43" s="14" t="s">
        <v>90</v>
      </c>
      <c r="C43" s="21" t="s">
        <v>406</v>
      </c>
      <c r="D43" s="14" t="s">
        <v>294</v>
      </c>
      <c r="E43" s="21" t="s">
        <v>40</v>
      </c>
      <c r="F43" s="14" t="s">
        <v>38</v>
      </c>
      <c r="G43" s="14" t="s">
        <v>150</v>
      </c>
      <c r="H43" s="15">
        <v>37573.199999999997</v>
      </c>
      <c r="I43" s="15">
        <v>37573.199999999997</v>
      </c>
      <c r="J43" s="16">
        <v>0</v>
      </c>
      <c r="K43" s="14" t="s">
        <v>102</v>
      </c>
      <c r="L43" s="17">
        <f>+Tabla1[[#This Row],[Fecha de Documento]]+15</f>
        <v>45510</v>
      </c>
      <c r="O43" s="2"/>
    </row>
    <row r="44" spans="1:15" ht="94.5" x14ac:dyDescent="0.25">
      <c r="A44" s="13">
        <v>35</v>
      </c>
      <c r="B44" s="14" t="s">
        <v>90</v>
      </c>
      <c r="C44" s="21" t="s">
        <v>407</v>
      </c>
      <c r="D44" s="14" t="s">
        <v>295</v>
      </c>
      <c r="E44" s="21" t="s">
        <v>394</v>
      </c>
      <c r="F44" s="14" t="s">
        <v>39</v>
      </c>
      <c r="G44" s="14" t="s">
        <v>151</v>
      </c>
      <c r="H44" s="15">
        <v>210000</v>
      </c>
      <c r="I44" s="15">
        <v>210000</v>
      </c>
      <c r="J44" s="16">
        <v>0</v>
      </c>
      <c r="K44" s="14" t="s">
        <v>102</v>
      </c>
      <c r="L44" s="17">
        <f>+Tabla1[[#This Row],[Fecha de Documento]]+15</f>
        <v>45513</v>
      </c>
      <c r="O44" s="2"/>
    </row>
    <row r="45" spans="1:15" ht="78.75" x14ac:dyDescent="0.25">
      <c r="A45" s="13">
        <v>36</v>
      </c>
      <c r="B45" s="14" t="s">
        <v>90</v>
      </c>
      <c r="C45" s="21" t="s">
        <v>392</v>
      </c>
      <c r="D45" s="14" t="s">
        <v>296</v>
      </c>
      <c r="E45" s="21" t="s">
        <v>23</v>
      </c>
      <c r="F45" s="14" t="s">
        <v>39</v>
      </c>
      <c r="G45" s="14" t="s">
        <v>152</v>
      </c>
      <c r="H45" s="15">
        <v>431800</v>
      </c>
      <c r="I45" s="15">
        <v>431800</v>
      </c>
      <c r="J45" s="16">
        <v>0</v>
      </c>
      <c r="K45" s="14" t="s">
        <v>102</v>
      </c>
      <c r="L45" s="17">
        <f>+Tabla1[[#This Row],[Fecha de Documento]]+15</f>
        <v>45496</v>
      </c>
      <c r="O45" s="2"/>
    </row>
    <row r="46" spans="1:15" ht="78.75" x14ac:dyDescent="0.25">
      <c r="A46" s="13">
        <v>37</v>
      </c>
      <c r="B46" s="14" t="s">
        <v>90</v>
      </c>
      <c r="C46" s="21" t="s">
        <v>409</v>
      </c>
      <c r="D46" s="14" t="s">
        <v>297</v>
      </c>
      <c r="E46" s="21" t="s">
        <v>7</v>
      </c>
      <c r="F46" s="14" t="s">
        <v>39</v>
      </c>
      <c r="G46" s="14" t="s">
        <v>153</v>
      </c>
      <c r="H46" s="15">
        <v>878400</v>
      </c>
      <c r="I46" s="15">
        <v>878400</v>
      </c>
      <c r="J46" s="16">
        <v>0</v>
      </c>
      <c r="K46" s="14" t="s">
        <v>102</v>
      </c>
      <c r="L46" s="17">
        <f>+Tabla1[[#This Row],[Fecha de Documento]]+15</f>
        <v>45506</v>
      </c>
      <c r="O46" s="2"/>
    </row>
    <row r="47" spans="1:15" ht="78.75" x14ac:dyDescent="0.25">
      <c r="A47" s="13">
        <v>38</v>
      </c>
      <c r="B47" s="14" t="s">
        <v>90</v>
      </c>
      <c r="C47" s="21" t="s">
        <v>409</v>
      </c>
      <c r="D47" s="14" t="s">
        <v>297</v>
      </c>
      <c r="E47" s="21" t="s">
        <v>5</v>
      </c>
      <c r="F47" s="14" t="s">
        <v>39</v>
      </c>
      <c r="G47" s="14" t="s">
        <v>153</v>
      </c>
      <c r="H47" s="15">
        <v>112800</v>
      </c>
      <c r="I47" s="15">
        <v>112800</v>
      </c>
      <c r="J47" s="16">
        <v>0</v>
      </c>
      <c r="K47" s="14" t="s">
        <v>102</v>
      </c>
      <c r="L47" s="17">
        <f>+Tabla1[[#This Row],[Fecha de Documento]]+15</f>
        <v>45506</v>
      </c>
      <c r="O47" s="2"/>
    </row>
    <row r="48" spans="1:15" ht="94.5" x14ac:dyDescent="0.25">
      <c r="A48" s="13">
        <v>39</v>
      </c>
      <c r="B48" s="14" t="s">
        <v>90</v>
      </c>
      <c r="C48" s="21" t="s">
        <v>400</v>
      </c>
      <c r="D48" s="14" t="s">
        <v>298</v>
      </c>
      <c r="E48" s="21" t="s">
        <v>46</v>
      </c>
      <c r="F48" s="14" t="s">
        <v>41</v>
      </c>
      <c r="G48" s="14" t="s">
        <v>154</v>
      </c>
      <c r="H48" s="15">
        <v>8850</v>
      </c>
      <c r="I48" s="15">
        <v>8850</v>
      </c>
      <c r="J48" s="16">
        <v>0</v>
      </c>
      <c r="K48" s="14" t="s">
        <v>102</v>
      </c>
      <c r="L48" s="17">
        <f>+Tabla1[[#This Row],[Fecha de Documento]]+15</f>
        <v>45504</v>
      </c>
      <c r="O48" s="2"/>
    </row>
    <row r="49" spans="1:15" ht="63" x14ac:dyDescent="0.25">
      <c r="A49" s="13">
        <v>40</v>
      </c>
      <c r="B49" s="14" t="s">
        <v>90</v>
      </c>
      <c r="C49" s="21" t="s">
        <v>411</v>
      </c>
      <c r="D49" s="14" t="s">
        <v>299</v>
      </c>
      <c r="E49" s="21" t="s">
        <v>395</v>
      </c>
      <c r="F49" s="14" t="s">
        <v>155</v>
      </c>
      <c r="G49" s="14" t="s">
        <v>156</v>
      </c>
      <c r="H49" s="15">
        <v>294984.36</v>
      </c>
      <c r="I49" s="15">
        <v>294984.36</v>
      </c>
      <c r="J49" s="16">
        <v>0</v>
      </c>
      <c r="K49" s="14" t="s">
        <v>102</v>
      </c>
      <c r="L49" s="17">
        <f>+Tabla1[[#This Row],[Fecha de Documento]]+15</f>
        <v>45512</v>
      </c>
      <c r="O49" s="2"/>
    </row>
    <row r="50" spans="1:15" ht="78.75" x14ac:dyDescent="0.25">
      <c r="A50" s="13">
        <v>41</v>
      </c>
      <c r="B50" s="14" t="s">
        <v>90</v>
      </c>
      <c r="C50" s="21" t="s">
        <v>395</v>
      </c>
      <c r="D50" s="14" t="s">
        <v>300</v>
      </c>
      <c r="E50" s="21" t="s">
        <v>396</v>
      </c>
      <c r="F50" s="14" t="s">
        <v>42</v>
      </c>
      <c r="G50" s="14" t="s">
        <v>157</v>
      </c>
      <c r="H50" s="15">
        <v>608184.76</v>
      </c>
      <c r="I50" s="15">
        <v>608184.76</v>
      </c>
      <c r="J50" s="16">
        <v>0</v>
      </c>
      <c r="K50" s="14" t="s">
        <v>102</v>
      </c>
      <c r="L50" s="17">
        <f>+Tabla1[[#This Row],[Fecha de Documento]]+15</f>
        <v>45503</v>
      </c>
      <c r="O50" s="2"/>
    </row>
    <row r="51" spans="1:15" ht="63" x14ac:dyDescent="0.25">
      <c r="A51" s="13">
        <v>42</v>
      </c>
      <c r="B51" s="14" t="s">
        <v>90</v>
      </c>
      <c r="C51" s="21" t="s">
        <v>406</v>
      </c>
      <c r="D51" s="14" t="s">
        <v>301</v>
      </c>
      <c r="E51" s="21" t="s">
        <v>393</v>
      </c>
      <c r="F51" s="14" t="s">
        <v>44</v>
      </c>
      <c r="G51" s="14" t="s">
        <v>158</v>
      </c>
      <c r="H51" s="15">
        <v>17615.68</v>
      </c>
      <c r="I51" s="15">
        <v>17615.68</v>
      </c>
      <c r="J51" s="16">
        <v>0</v>
      </c>
      <c r="K51" s="14" t="s">
        <v>102</v>
      </c>
      <c r="L51" s="17">
        <f>+Tabla1[[#This Row],[Fecha de Documento]]+15</f>
        <v>45510</v>
      </c>
      <c r="O51" s="2"/>
    </row>
    <row r="52" spans="1:15" ht="78.75" x14ac:dyDescent="0.25">
      <c r="A52" s="13">
        <v>43</v>
      </c>
      <c r="B52" s="14" t="s">
        <v>90</v>
      </c>
      <c r="C52" s="21" t="s">
        <v>406</v>
      </c>
      <c r="D52" s="14" t="s">
        <v>302</v>
      </c>
      <c r="E52" s="21" t="s">
        <v>21</v>
      </c>
      <c r="F52" s="14" t="s">
        <v>44</v>
      </c>
      <c r="G52" s="14" t="s">
        <v>159</v>
      </c>
      <c r="H52" s="15">
        <v>157491.63</v>
      </c>
      <c r="I52" s="15">
        <v>157491.63</v>
      </c>
      <c r="J52" s="16">
        <v>0</v>
      </c>
      <c r="K52" s="14" t="s">
        <v>102</v>
      </c>
      <c r="L52" s="17">
        <f>+Tabla1[[#This Row],[Fecha de Documento]]+15</f>
        <v>45510</v>
      </c>
      <c r="O52" s="2"/>
    </row>
    <row r="53" spans="1:15" ht="78.75" x14ac:dyDescent="0.25">
      <c r="A53" s="13">
        <v>44</v>
      </c>
      <c r="B53" s="14" t="s">
        <v>90</v>
      </c>
      <c r="C53" s="21" t="s">
        <v>406</v>
      </c>
      <c r="D53" s="14" t="s">
        <v>302</v>
      </c>
      <c r="E53" s="21" t="s">
        <v>397</v>
      </c>
      <c r="F53" s="14" t="s">
        <v>44</v>
      </c>
      <c r="G53" s="14" t="s">
        <v>159</v>
      </c>
      <c r="H53" s="15">
        <v>157491.63</v>
      </c>
      <c r="I53" s="15">
        <v>157491.63</v>
      </c>
      <c r="J53" s="16">
        <v>0</v>
      </c>
      <c r="K53" s="14" t="s">
        <v>102</v>
      </c>
      <c r="L53" s="17">
        <f>+Tabla1[[#This Row],[Fecha de Documento]]+15</f>
        <v>45510</v>
      </c>
      <c r="O53" s="2"/>
    </row>
    <row r="54" spans="1:15" ht="110.25" x14ac:dyDescent="0.25">
      <c r="A54" s="13">
        <v>45</v>
      </c>
      <c r="B54" s="14" t="s">
        <v>90</v>
      </c>
      <c r="C54" s="21" t="s">
        <v>392</v>
      </c>
      <c r="D54" s="14" t="s">
        <v>303</v>
      </c>
      <c r="E54" s="21" t="s">
        <v>396</v>
      </c>
      <c r="F54" s="14" t="s">
        <v>48</v>
      </c>
      <c r="G54" s="14" t="s">
        <v>160</v>
      </c>
      <c r="H54" s="15">
        <v>165000</v>
      </c>
      <c r="I54" s="15">
        <v>165000</v>
      </c>
      <c r="J54" s="16">
        <v>0</v>
      </c>
      <c r="K54" s="14" t="s">
        <v>102</v>
      </c>
      <c r="L54" s="17">
        <f>+Tabla1[[#This Row],[Fecha de Documento]]+15</f>
        <v>45496</v>
      </c>
      <c r="O54" s="2"/>
    </row>
    <row r="55" spans="1:15" ht="63" x14ac:dyDescent="0.25">
      <c r="A55" s="13">
        <v>46</v>
      </c>
      <c r="B55" s="14" t="s">
        <v>90</v>
      </c>
      <c r="C55" s="21" t="s">
        <v>410</v>
      </c>
      <c r="D55" s="14" t="s">
        <v>304</v>
      </c>
      <c r="E55" s="21" t="s">
        <v>398</v>
      </c>
      <c r="F55" s="14" t="s">
        <v>50</v>
      </c>
      <c r="G55" s="14" t="s">
        <v>161</v>
      </c>
      <c r="H55" s="15">
        <v>73171.8</v>
      </c>
      <c r="I55" s="15">
        <v>73171.8</v>
      </c>
      <c r="J55" s="16">
        <v>0</v>
      </c>
      <c r="K55" s="14" t="s">
        <v>102</v>
      </c>
      <c r="L55" s="17">
        <f>+Tabla1[[#This Row],[Fecha de Documento]]+15</f>
        <v>45505</v>
      </c>
      <c r="O55" s="2"/>
    </row>
    <row r="56" spans="1:15" ht="63" x14ac:dyDescent="0.25">
      <c r="A56" s="13">
        <v>47</v>
      </c>
      <c r="B56" s="14" t="s">
        <v>90</v>
      </c>
      <c r="C56" s="21" t="s">
        <v>410</v>
      </c>
      <c r="D56" s="14" t="s">
        <v>304</v>
      </c>
      <c r="E56" s="21" t="s">
        <v>397</v>
      </c>
      <c r="F56" s="14" t="s">
        <v>50</v>
      </c>
      <c r="G56" s="14" t="s">
        <v>161</v>
      </c>
      <c r="H56" s="15">
        <v>11918</v>
      </c>
      <c r="I56" s="15">
        <v>11918</v>
      </c>
      <c r="J56" s="16">
        <v>0</v>
      </c>
      <c r="K56" s="14" t="s">
        <v>102</v>
      </c>
      <c r="L56" s="17">
        <f>+Tabla1[[#This Row],[Fecha de Documento]]+15</f>
        <v>45505</v>
      </c>
      <c r="O56" s="2"/>
    </row>
    <row r="57" spans="1:15" ht="94.5" x14ac:dyDescent="0.25">
      <c r="A57" s="13">
        <v>48</v>
      </c>
      <c r="B57" s="14" t="s">
        <v>90</v>
      </c>
      <c r="C57" s="21" t="s">
        <v>412</v>
      </c>
      <c r="D57" s="14" t="s">
        <v>305</v>
      </c>
      <c r="E57" s="21" t="s">
        <v>15</v>
      </c>
      <c r="F57" s="14" t="s">
        <v>162</v>
      </c>
      <c r="G57" s="14" t="s">
        <v>163</v>
      </c>
      <c r="H57" s="15">
        <v>758617.47</v>
      </c>
      <c r="I57" s="15">
        <v>758617.47</v>
      </c>
      <c r="J57" s="16">
        <v>0</v>
      </c>
      <c r="K57" s="14" t="s">
        <v>102</v>
      </c>
      <c r="L57" s="17">
        <f>+Tabla1[[#This Row],[Fecha de Documento]]+15</f>
        <v>45518</v>
      </c>
      <c r="O57" s="2"/>
    </row>
    <row r="58" spans="1:15" ht="78.75" x14ac:dyDescent="0.25">
      <c r="A58" s="13">
        <v>49</v>
      </c>
      <c r="B58" s="14" t="s">
        <v>90</v>
      </c>
      <c r="C58" s="21" t="s">
        <v>410</v>
      </c>
      <c r="D58" s="14" t="s">
        <v>306</v>
      </c>
      <c r="E58" s="21" t="s">
        <v>389</v>
      </c>
      <c r="F58" s="14" t="s">
        <v>51</v>
      </c>
      <c r="G58" s="14" t="s">
        <v>164</v>
      </c>
      <c r="H58" s="15">
        <v>18800</v>
      </c>
      <c r="I58" s="15">
        <v>18800</v>
      </c>
      <c r="J58" s="16">
        <v>0</v>
      </c>
      <c r="K58" s="14" t="s">
        <v>102</v>
      </c>
      <c r="L58" s="17">
        <f>+Tabla1[[#This Row],[Fecha de Documento]]+15</f>
        <v>45505</v>
      </c>
      <c r="O58" s="2"/>
    </row>
    <row r="59" spans="1:15" ht="78.75" x14ac:dyDescent="0.25">
      <c r="A59" s="13">
        <v>50</v>
      </c>
      <c r="B59" s="14" t="s">
        <v>90</v>
      </c>
      <c r="C59" s="21" t="s">
        <v>396</v>
      </c>
      <c r="D59" s="14" t="s">
        <v>307</v>
      </c>
      <c r="E59" s="21" t="s">
        <v>2</v>
      </c>
      <c r="F59" s="14" t="s">
        <v>52</v>
      </c>
      <c r="G59" s="14" t="s">
        <v>53</v>
      </c>
      <c r="H59" s="15">
        <v>67400</v>
      </c>
      <c r="I59" s="15">
        <v>67400</v>
      </c>
      <c r="J59" s="16">
        <v>0</v>
      </c>
      <c r="K59" s="14" t="s">
        <v>102</v>
      </c>
      <c r="L59" s="17">
        <f>+Tabla1[[#This Row],[Fecha de Documento]]+15</f>
        <v>45489</v>
      </c>
      <c r="O59" s="2"/>
    </row>
    <row r="60" spans="1:15" ht="78.75" x14ac:dyDescent="0.25">
      <c r="A60" s="13">
        <v>51</v>
      </c>
      <c r="B60" s="14" t="s">
        <v>90</v>
      </c>
      <c r="C60" s="21" t="s">
        <v>409</v>
      </c>
      <c r="D60" s="14" t="s">
        <v>308</v>
      </c>
      <c r="E60" s="21" t="s">
        <v>29</v>
      </c>
      <c r="F60" s="14" t="s">
        <v>52</v>
      </c>
      <c r="G60" s="14" t="s">
        <v>165</v>
      </c>
      <c r="H60" s="15">
        <v>67900</v>
      </c>
      <c r="I60" s="15">
        <v>67900</v>
      </c>
      <c r="J60" s="16">
        <v>0</v>
      </c>
      <c r="K60" s="14" t="s">
        <v>102</v>
      </c>
      <c r="L60" s="17">
        <f>+Tabla1[[#This Row],[Fecha de Documento]]+15</f>
        <v>45506</v>
      </c>
      <c r="O60" s="2"/>
    </row>
    <row r="61" spans="1:15" ht="94.5" x14ac:dyDescent="0.25">
      <c r="A61" s="13">
        <v>52</v>
      </c>
      <c r="B61" s="14" t="s">
        <v>90</v>
      </c>
      <c r="C61" s="21" t="s">
        <v>396</v>
      </c>
      <c r="D61" s="14" t="s">
        <v>309</v>
      </c>
      <c r="E61" s="21" t="s">
        <v>54</v>
      </c>
      <c r="F61" s="14" t="s">
        <v>52</v>
      </c>
      <c r="G61" s="14" t="s">
        <v>166</v>
      </c>
      <c r="H61" s="15">
        <v>117000</v>
      </c>
      <c r="I61" s="15">
        <v>117000</v>
      </c>
      <c r="J61" s="16">
        <v>0</v>
      </c>
      <c r="K61" s="14" t="s">
        <v>102</v>
      </c>
      <c r="L61" s="17">
        <f>+Tabla1[[#This Row],[Fecha de Documento]]+15</f>
        <v>45489</v>
      </c>
      <c r="O61" s="2"/>
    </row>
    <row r="62" spans="1:15" ht="63" x14ac:dyDescent="0.25">
      <c r="A62" s="13">
        <v>53</v>
      </c>
      <c r="B62" s="14" t="s">
        <v>90</v>
      </c>
      <c r="C62" s="21" t="s">
        <v>413</v>
      </c>
      <c r="D62" s="14" t="s">
        <v>310</v>
      </c>
      <c r="E62" s="21" t="s">
        <v>7</v>
      </c>
      <c r="F62" s="14" t="s">
        <v>167</v>
      </c>
      <c r="G62" s="14" t="s">
        <v>168</v>
      </c>
      <c r="H62" s="15">
        <v>11800</v>
      </c>
      <c r="I62" s="15">
        <v>11800</v>
      </c>
      <c r="J62" s="16">
        <v>0</v>
      </c>
      <c r="K62" s="14" t="s">
        <v>102</v>
      </c>
      <c r="L62" s="17">
        <f>+Tabla1[[#This Row],[Fecha de Documento]]+15</f>
        <v>45517</v>
      </c>
      <c r="O62" s="2"/>
    </row>
    <row r="63" spans="1:15" ht="78.75" x14ac:dyDescent="0.25">
      <c r="A63" s="13">
        <v>54</v>
      </c>
      <c r="B63" s="14" t="s">
        <v>90</v>
      </c>
      <c r="C63" s="21" t="s">
        <v>394</v>
      </c>
      <c r="D63" s="14" t="s">
        <v>311</v>
      </c>
      <c r="E63" s="21" t="s">
        <v>399</v>
      </c>
      <c r="F63" s="14" t="s">
        <v>169</v>
      </c>
      <c r="G63" s="14" t="s">
        <v>170</v>
      </c>
      <c r="H63" s="15">
        <v>240000</v>
      </c>
      <c r="I63" s="15">
        <v>240000</v>
      </c>
      <c r="J63" s="16">
        <v>0</v>
      </c>
      <c r="K63" s="14" t="s">
        <v>102</v>
      </c>
      <c r="L63" s="17">
        <f>+Tabla1[[#This Row],[Fecha de Documento]]+15</f>
        <v>45492</v>
      </c>
      <c r="O63" s="2"/>
    </row>
    <row r="64" spans="1:15" ht="110.25" x14ac:dyDescent="0.25">
      <c r="A64" s="13">
        <v>55</v>
      </c>
      <c r="B64" s="14" t="s">
        <v>90</v>
      </c>
      <c r="C64" s="21" t="s">
        <v>408</v>
      </c>
      <c r="D64" s="14" t="s">
        <v>312</v>
      </c>
      <c r="E64" s="21" t="s">
        <v>81</v>
      </c>
      <c r="F64" s="14" t="s">
        <v>171</v>
      </c>
      <c r="G64" s="14" t="s">
        <v>172</v>
      </c>
      <c r="H64" s="15">
        <v>420000</v>
      </c>
      <c r="I64" s="15">
        <v>420000</v>
      </c>
      <c r="J64" s="16">
        <v>0</v>
      </c>
      <c r="K64" s="14" t="s">
        <v>102</v>
      </c>
      <c r="L64" s="17">
        <f>+Tabla1[[#This Row],[Fecha de Documento]]+15</f>
        <v>45514</v>
      </c>
      <c r="O64" s="2"/>
    </row>
    <row r="65" spans="1:15" ht="78.75" x14ac:dyDescent="0.25">
      <c r="A65" s="13">
        <v>56</v>
      </c>
      <c r="B65" s="14" t="s">
        <v>90</v>
      </c>
      <c r="C65" s="21" t="s">
        <v>408</v>
      </c>
      <c r="D65" s="14" t="s">
        <v>313</v>
      </c>
      <c r="E65" s="21" t="s">
        <v>392</v>
      </c>
      <c r="F65" s="14" t="s">
        <v>56</v>
      </c>
      <c r="G65" s="14" t="s">
        <v>173</v>
      </c>
      <c r="H65" s="15">
        <v>196526</v>
      </c>
      <c r="I65" s="15">
        <v>196526</v>
      </c>
      <c r="J65" s="16">
        <v>0</v>
      </c>
      <c r="K65" s="14" t="s">
        <v>102</v>
      </c>
      <c r="L65" s="17">
        <f>+Tabla1[[#This Row],[Fecha de Documento]]+15</f>
        <v>45514</v>
      </c>
      <c r="O65" s="2"/>
    </row>
    <row r="66" spans="1:15" ht="78.75" x14ac:dyDescent="0.25">
      <c r="A66" s="13">
        <v>57</v>
      </c>
      <c r="B66" s="14" t="s">
        <v>90</v>
      </c>
      <c r="C66" s="21" t="s">
        <v>393</v>
      </c>
      <c r="D66" s="14" t="s">
        <v>314</v>
      </c>
      <c r="E66" s="21" t="s">
        <v>9</v>
      </c>
      <c r="F66" s="14" t="s">
        <v>57</v>
      </c>
      <c r="G66" s="14" t="s">
        <v>174</v>
      </c>
      <c r="H66" s="15">
        <v>38822</v>
      </c>
      <c r="I66" s="15">
        <v>38822</v>
      </c>
      <c r="J66" s="16">
        <v>0</v>
      </c>
      <c r="K66" s="14" t="s">
        <v>102</v>
      </c>
      <c r="L66" s="17">
        <f>+Tabla1[[#This Row],[Fecha de Documento]]+15</f>
        <v>45490</v>
      </c>
      <c r="O66" s="2"/>
    </row>
    <row r="67" spans="1:15" ht="63" x14ac:dyDescent="0.25">
      <c r="A67" s="13">
        <v>58</v>
      </c>
      <c r="B67" s="14" t="s">
        <v>90</v>
      </c>
      <c r="C67" s="21" t="s">
        <v>413</v>
      </c>
      <c r="D67" s="14" t="s">
        <v>315</v>
      </c>
      <c r="E67" s="21" t="s">
        <v>389</v>
      </c>
      <c r="F67" s="14" t="s">
        <v>57</v>
      </c>
      <c r="G67" s="14" t="s">
        <v>175</v>
      </c>
      <c r="H67" s="15">
        <v>37382.400000000001</v>
      </c>
      <c r="I67" s="15">
        <v>37382.400000000001</v>
      </c>
      <c r="J67" s="16">
        <v>0</v>
      </c>
      <c r="K67" s="14" t="s">
        <v>102</v>
      </c>
      <c r="L67" s="17">
        <f>+Tabla1[[#This Row],[Fecha de Documento]]+15</f>
        <v>45517</v>
      </c>
      <c r="O67" s="2"/>
    </row>
    <row r="68" spans="1:15" ht="110.25" x14ac:dyDescent="0.25">
      <c r="A68" s="13">
        <v>59</v>
      </c>
      <c r="B68" s="14" t="s">
        <v>90</v>
      </c>
      <c r="C68" s="21" t="s">
        <v>410</v>
      </c>
      <c r="D68" s="14" t="s">
        <v>316</v>
      </c>
      <c r="E68" s="21" t="s">
        <v>61</v>
      </c>
      <c r="F68" s="14" t="s">
        <v>176</v>
      </c>
      <c r="G68" s="14" t="s">
        <v>177</v>
      </c>
      <c r="H68" s="15">
        <v>4985000</v>
      </c>
      <c r="I68" s="15">
        <v>4985000</v>
      </c>
      <c r="J68" s="16">
        <v>0</v>
      </c>
      <c r="K68" s="14" t="s">
        <v>102</v>
      </c>
      <c r="L68" s="17">
        <f>+Tabla1[[#This Row],[Fecha de Documento]]+15</f>
        <v>45505</v>
      </c>
      <c r="O68" s="2"/>
    </row>
    <row r="69" spans="1:15" ht="94.5" x14ac:dyDescent="0.25">
      <c r="A69" s="13">
        <v>60</v>
      </c>
      <c r="B69" s="14" t="s">
        <v>90</v>
      </c>
      <c r="C69" s="21" t="s">
        <v>398</v>
      </c>
      <c r="D69" s="14" t="s">
        <v>317</v>
      </c>
      <c r="E69" s="21" t="s">
        <v>33</v>
      </c>
      <c r="F69" s="14" t="s">
        <v>58</v>
      </c>
      <c r="G69" s="14" t="s">
        <v>178</v>
      </c>
      <c r="H69" s="15">
        <v>74016</v>
      </c>
      <c r="I69" s="15">
        <v>74016</v>
      </c>
      <c r="J69" s="16">
        <v>0</v>
      </c>
      <c r="K69" s="14" t="s">
        <v>102</v>
      </c>
      <c r="L69" s="17">
        <f>+Tabla1[[#This Row],[Fecha de Documento]]+15</f>
        <v>45497</v>
      </c>
      <c r="O69" s="2"/>
    </row>
    <row r="70" spans="1:15" ht="78.75" x14ac:dyDescent="0.25">
      <c r="A70" s="13">
        <v>61</v>
      </c>
      <c r="B70" s="14" t="s">
        <v>90</v>
      </c>
      <c r="C70" s="21" t="s">
        <v>394</v>
      </c>
      <c r="D70" s="14" t="s">
        <v>318</v>
      </c>
      <c r="E70" s="21" t="s">
        <v>17</v>
      </c>
      <c r="F70" s="14" t="s">
        <v>179</v>
      </c>
      <c r="G70" s="14" t="s">
        <v>180</v>
      </c>
      <c r="H70" s="15">
        <v>88509.7</v>
      </c>
      <c r="I70" s="15">
        <v>88509.7</v>
      </c>
      <c r="J70" s="16">
        <v>0</v>
      </c>
      <c r="K70" s="14" t="s">
        <v>102</v>
      </c>
      <c r="L70" s="17">
        <f>+Tabla1[[#This Row],[Fecha de Documento]]+15</f>
        <v>45492</v>
      </c>
      <c r="O70" s="2"/>
    </row>
    <row r="71" spans="1:15" ht="78.75" x14ac:dyDescent="0.25">
      <c r="A71" s="13">
        <v>62</v>
      </c>
      <c r="B71" s="14" t="s">
        <v>90</v>
      </c>
      <c r="C71" s="21" t="s">
        <v>407</v>
      </c>
      <c r="D71" s="14" t="s">
        <v>319</v>
      </c>
      <c r="E71" s="21" t="s">
        <v>400</v>
      </c>
      <c r="F71" s="14" t="s">
        <v>181</v>
      </c>
      <c r="G71" s="14" t="s">
        <v>182</v>
      </c>
      <c r="H71" s="15">
        <v>360478.2</v>
      </c>
      <c r="I71" s="15">
        <v>360478.2</v>
      </c>
      <c r="J71" s="16">
        <v>0</v>
      </c>
      <c r="K71" s="14" t="s">
        <v>102</v>
      </c>
      <c r="L71" s="17">
        <f>+Tabla1[[#This Row],[Fecha de Documento]]+15</f>
        <v>45513</v>
      </c>
      <c r="O71" s="2"/>
    </row>
    <row r="72" spans="1:15" ht="94.5" x14ac:dyDescent="0.25">
      <c r="A72" s="13">
        <v>63</v>
      </c>
      <c r="B72" s="14" t="s">
        <v>90</v>
      </c>
      <c r="C72" s="21" t="s">
        <v>402</v>
      </c>
      <c r="D72" s="14" t="s">
        <v>320</v>
      </c>
      <c r="E72" s="21" t="s">
        <v>401</v>
      </c>
      <c r="F72" s="14" t="s">
        <v>183</v>
      </c>
      <c r="G72" s="14" t="s">
        <v>184</v>
      </c>
      <c r="H72" s="15">
        <v>185900</v>
      </c>
      <c r="I72" s="15">
        <v>185900</v>
      </c>
      <c r="J72" s="16">
        <v>0</v>
      </c>
      <c r="K72" s="14" t="s">
        <v>102</v>
      </c>
      <c r="L72" s="17">
        <f>+Tabla1[[#This Row],[Fecha de Documento]]+15</f>
        <v>45493</v>
      </c>
      <c r="O72" s="2"/>
    </row>
    <row r="73" spans="1:15" ht="78.75" x14ac:dyDescent="0.25">
      <c r="A73" s="13">
        <v>64</v>
      </c>
      <c r="B73" s="14" t="s">
        <v>90</v>
      </c>
      <c r="C73" s="21" t="s">
        <v>406</v>
      </c>
      <c r="D73" s="14" t="s">
        <v>321</v>
      </c>
      <c r="E73" s="21" t="s">
        <v>384</v>
      </c>
      <c r="F73" s="14" t="s">
        <v>185</v>
      </c>
      <c r="G73" s="14" t="s">
        <v>186</v>
      </c>
      <c r="H73" s="15">
        <v>221299.56</v>
      </c>
      <c r="I73" s="15">
        <v>221299.56</v>
      </c>
      <c r="J73" s="16">
        <v>0</v>
      </c>
      <c r="K73" s="14" t="s">
        <v>102</v>
      </c>
      <c r="L73" s="17">
        <f>+Tabla1[[#This Row],[Fecha de Documento]]+15</f>
        <v>45510</v>
      </c>
      <c r="O73" s="2"/>
    </row>
    <row r="74" spans="1:15" ht="63" x14ac:dyDescent="0.25">
      <c r="A74" s="13">
        <v>65</v>
      </c>
      <c r="B74" s="14" t="s">
        <v>90</v>
      </c>
      <c r="C74" s="21" t="s">
        <v>410</v>
      </c>
      <c r="D74" s="14" t="s">
        <v>322</v>
      </c>
      <c r="E74" s="21" t="s">
        <v>27</v>
      </c>
      <c r="F74" s="14" t="s">
        <v>187</v>
      </c>
      <c r="G74" s="14" t="s">
        <v>188</v>
      </c>
      <c r="H74" s="15">
        <v>208506</v>
      </c>
      <c r="I74" s="15">
        <v>208506</v>
      </c>
      <c r="J74" s="16">
        <v>0</v>
      </c>
      <c r="K74" s="14" t="s">
        <v>102</v>
      </c>
      <c r="L74" s="17">
        <f>+Tabla1[[#This Row],[Fecha de Documento]]+15</f>
        <v>45505</v>
      </c>
      <c r="O74" s="2"/>
    </row>
    <row r="75" spans="1:15" ht="110.25" x14ac:dyDescent="0.25">
      <c r="A75" s="13">
        <v>66</v>
      </c>
      <c r="B75" s="14" t="s">
        <v>90</v>
      </c>
      <c r="C75" s="21" t="s">
        <v>397</v>
      </c>
      <c r="D75" s="14" t="s">
        <v>323</v>
      </c>
      <c r="E75" s="21" t="s">
        <v>17</v>
      </c>
      <c r="F75" s="14" t="s">
        <v>189</v>
      </c>
      <c r="G75" s="14" t="s">
        <v>190</v>
      </c>
      <c r="H75" s="15">
        <v>95403</v>
      </c>
      <c r="I75" s="15">
        <v>95403</v>
      </c>
      <c r="J75" s="16">
        <v>0</v>
      </c>
      <c r="K75" s="14" t="s">
        <v>102</v>
      </c>
      <c r="L75" s="17">
        <f>+Tabla1[[#This Row],[Fecha de Documento]]+15</f>
        <v>45499</v>
      </c>
      <c r="O75" s="2"/>
    </row>
    <row r="76" spans="1:15" ht="110.25" x14ac:dyDescent="0.25">
      <c r="A76" s="13">
        <v>67</v>
      </c>
      <c r="B76" s="14" t="s">
        <v>90</v>
      </c>
      <c r="C76" s="21" t="s">
        <v>393</v>
      </c>
      <c r="D76" s="14" t="s">
        <v>324</v>
      </c>
      <c r="E76" s="21" t="s">
        <v>3</v>
      </c>
      <c r="F76" s="14" t="s">
        <v>60</v>
      </c>
      <c r="G76" s="14" t="s">
        <v>191</v>
      </c>
      <c r="H76" s="15">
        <v>5087.5</v>
      </c>
      <c r="I76" s="15">
        <v>5087.5</v>
      </c>
      <c r="J76" s="16">
        <v>0</v>
      </c>
      <c r="K76" s="14" t="s">
        <v>102</v>
      </c>
      <c r="L76" s="17">
        <f>+Tabla1[[#This Row],[Fecha de Documento]]+15</f>
        <v>45490</v>
      </c>
      <c r="O76" s="2"/>
    </row>
    <row r="77" spans="1:15" ht="94.5" x14ac:dyDescent="0.25">
      <c r="A77" s="13">
        <v>68</v>
      </c>
      <c r="B77" s="14" t="s">
        <v>90</v>
      </c>
      <c r="C77" s="21" t="s">
        <v>414</v>
      </c>
      <c r="D77" s="14" t="s">
        <v>325</v>
      </c>
      <c r="E77" s="21" t="s">
        <v>21</v>
      </c>
      <c r="F77" s="14" t="s">
        <v>192</v>
      </c>
      <c r="G77" s="14" t="s">
        <v>193</v>
      </c>
      <c r="H77" s="15">
        <v>4720000</v>
      </c>
      <c r="I77" s="15">
        <v>4720000</v>
      </c>
      <c r="J77" s="16">
        <v>0</v>
      </c>
      <c r="K77" s="14" t="s">
        <v>102</v>
      </c>
      <c r="L77" s="17">
        <f>+Tabla1[[#This Row],[Fecha de Documento]]+15</f>
        <v>45519</v>
      </c>
      <c r="O77" s="2"/>
    </row>
    <row r="78" spans="1:15" ht="94.5" x14ac:dyDescent="0.25">
      <c r="A78" s="13">
        <v>69</v>
      </c>
      <c r="B78" s="14" t="s">
        <v>90</v>
      </c>
      <c r="C78" s="21" t="s">
        <v>406</v>
      </c>
      <c r="D78" s="14" t="s">
        <v>326</v>
      </c>
      <c r="E78" s="21" t="s">
        <v>393</v>
      </c>
      <c r="F78" s="14" t="s">
        <v>192</v>
      </c>
      <c r="G78" s="14" t="s">
        <v>194</v>
      </c>
      <c r="H78" s="15">
        <v>5626195.0999999996</v>
      </c>
      <c r="I78" s="15">
        <v>5626195.0999999996</v>
      </c>
      <c r="J78" s="16">
        <v>0</v>
      </c>
      <c r="K78" s="14" t="s">
        <v>102</v>
      </c>
      <c r="L78" s="17">
        <f>+Tabla1[[#This Row],[Fecha de Documento]]+15</f>
        <v>45510</v>
      </c>
      <c r="O78" s="2"/>
    </row>
    <row r="79" spans="1:15" ht="78.75" x14ac:dyDescent="0.25">
      <c r="A79" s="13">
        <v>70</v>
      </c>
      <c r="B79" s="14" t="s">
        <v>90</v>
      </c>
      <c r="C79" s="21" t="s">
        <v>411</v>
      </c>
      <c r="D79" s="14" t="s">
        <v>327</v>
      </c>
      <c r="E79" s="21" t="s">
        <v>402</v>
      </c>
      <c r="F79" s="14" t="s">
        <v>62</v>
      </c>
      <c r="G79" s="14" t="s">
        <v>195</v>
      </c>
      <c r="H79" s="15">
        <v>240138</v>
      </c>
      <c r="I79" s="15">
        <v>240138</v>
      </c>
      <c r="J79" s="16">
        <v>0</v>
      </c>
      <c r="K79" s="14" t="s">
        <v>102</v>
      </c>
      <c r="L79" s="17">
        <f>+Tabla1[[#This Row],[Fecha de Documento]]+15</f>
        <v>45512</v>
      </c>
      <c r="O79" s="2"/>
    </row>
    <row r="80" spans="1:15" ht="63" x14ac:dyDescent="0.25">
      <c r="A80" s="13">
        <v>71</v>
      </c>
      <c r="B80" s="14" t="s">
        <v>90</v>
      </c>
      <c r="C80" s="21" t="s">
        <v>413</v>
      </c>
      <c r="D80" s="14" t="s">
        <v>328</v>
      </c>
      <c r="E80" s="21" t="s">
        <v>390</v>
      </c>
      <c r="F80" s="14" t="s">
        <v>196</v>
      </c>
      <c r="G80" s="14" t="s">
        <v>197</v>
      </c>
      <c r="H80" s="15">
        <v>200010</v>
      </c>
      <c r="I80" s="15">
        <v>200010</v>
      </c>
      <c r="J80" s="16">
        <v>0</v>
      </c>
      <c r="K80" s="14" t="s">
        <v>102</v>
      </c>
      <c r="L80" s="17">
        <f>+Tabla1[[#This Row],[Fecha de Documento]]+15</f>
        <v>45517</v>
      </c>
      <c r="O80" s="2"/>
    </row>
    <row r="81" spans="1:15" ht="94.5" x14ac:dyDescent="0.25">
      <c r="A81" s="13">
        <v>72</v>
      </c>
      <c r="B81" s="14" t="s">
        <v>90</v>
      </c>
      <c r="C81" s="21" t="s">
        <v>393</v>
      </c>
      <c r="D81" s="14" t="s">
        <v>329</v>
      </c>
      <c r="E81" s="21" t="s">
        <v>54</v>
      </c>
      <c r="F81" s="14" t="s">
        <v>64</v>
      </c>
      <c r="G81" s="14" t="s">
        <v>198</v>
      </c>
      <c r="H81" s="15">
        <v>42108.4</v>
      </c>
      <c r="I81" s="15">
        <v>42108.4</v>
      </c>
      <c r="J81" s="16">
        <v>0</v>
      </c>
      <c r="K81" s="14" t="s">
        <v>102</v>
      </c>
      <c r="L81" s="17">
        <f>+Tabla1[[#This Row],[Fecha de Documento]]+15</f>
        <v>45490</v>
      </c>
      <c r="O81" s="2"/>
    </row>
    <row r="82" spans="1:15" ht="78.75" x14ac:dyDescent="0.25">
      <c r="A82" s="13">
        <v>73</v>
      </c>
      <c r="B82" s="14" t="s">
        <v>90</v>
      </c>
      <c r="C82" s="21" t="s">
        <v>397</v>
      </c>
      <c r="D82" s="14" t="s">
        <v>330</v>
      </c>
      <c r="E82" s="21" t="s">
        <v>396</v>
      </c>
      <c r="F82" s="14" t="s">
        <v>199</v>
      </c>
      <c r="G82" s="14" t="s">
        <v>200</v>
      </c>
      <c r="H82" s="15">
        <v>277300</v>
      </c>
      <c r="I82" s="15">
        <v>277300</v>
      </c>
      <c r="J82" s="16">
        <v>0</v>
      </c>
      <c r="K82" s="14" t="s">
        <v>102</v>
      </c>
      <c r="L82" s="17">
        <f>+Tabla1[[#This Row],[Fecha de Documento]]+15</f>
        <v>45499</v>
      </c>
      <c r="O82" s="2"/>
    </row>
    <row r="83" spans="1:15" ht="78.75" x14ac:dyDescent="0.25">
      <c r="A83" s="13">
        <v>74</v>
      </c>
      <c r="B83" s="14" t="s">
        <v>90</v>
      </c>
      <c r="C83" s="21" t="s">
        <v>413</v>
      </c>
      <c r="D83" s="14" t="s">
        <v>331</v>
      </c>
      <c r="E83" s="21" t="s">
        <v>29</v>
      </c>
      <c r="F83" s="14" t="s">
        <v>66</v>
      </c>
      <c r="G83" s="14" t="s">
        <v>201</v>
      </c>
      <c r="H83" s="15">
        <v>100300</v>
      </c>
      <c r="I83" s="15">
        <v>100300</v>
      </c>
      <c r="J83" s="16">
        <v>0</v>
      </c>
      <c r="K83" s="14" t="s">
        <v>102</v>
      </c>
      <c r="L83" s="17">
        <f>+Tabla1[[#This Row],[Fecha de Documento]]+15</f>
        <v>45517</v>
      </c>
      <c r="O83" s="2"/>
    </row>
    <row r="84" spans="1:15" ht="94.5" x14ac:dyDescent="0.25">
      <c r="A84" s="13">
        <v>75</v>
      </c>
      <c r="B84" s="14" t="s">
        <v>90</v>
      </c>
      <c r="C84" s="21" t="s">
        <v>389</v>
      </c>
      <c r="D84" s="14" t="s">
        <v>332</v>
      </c>
      <c r="E84" s="21" t="s">
        <v>45</v>
      </c>
      <c r="F84" s="14" t="s">
        <v>66</v>
      </c>
      <c r="G84" s="14" t="s">
        <v>202</v>
      </c>
      <c r="H84" s="15">
        <v>132750</v>
      </c>
      <c r="I84" s="15">
        <v>132750</v>
      </c>
      <c r="J84" s="16">
        <v>0</v>
      </c>
      <c r="K84" s="14" t="s">
        <v>102</v>
      </c>
      <c r="L84" s="17">
        <f>+Tabla1[[#This Row],[Fecha de Documento]]+15</f>
        <v>45500</v>
      </c>
      <c r="O84" s="2"/>
    </row>
    <row r="85" spans="1:15" ht="78.75" x14ac:dyDescent="0.25">
      <c r="A85" s="13">
        <v>76</v>
      </c>
      <c r="B85" s="14" t="s">
        <v>90</v>
      </c>
      <c r="C85" s="21" t="s">
        <v>405</v>
      </c>
      <c r="D85" s="14" t="s">
        <v>333</v>
      </c>
      <c r="E85" s="21" t="s">
        <v>68</v>
      </c>
      <c r="F85" s="14" t="s">
        <v>67</v>
      </c>
      <c r="G85" s="14" t="s">
        <v>203</v>
      </c>
      <c r="H85" s="15">
        <v>114979.2</v>
      </c>
      <c r="I85" s="15">
        <v>114979.2</v>
      </c>
      <c r="J85" s="16">
        <v>0</v>
      </c>
      <c r="K85" s="14" t="s">
        <v>102</v>
      </c>
      <c r="L85" s="17">
        <f>+Tabla1[[#This Row],[Fecha de Documento]]+15</f>
        <v>45511</v>
      </c>
      <c r="O85" s="2"/>
    </row>
    <row r="86" spans="1:15" ht="78.75" x14ac:dyDescent="0.25">
      <c r="A86" s="13">
        <v>77</v>
      </c>
      <c r="B86" s="14" t="s">
        <v>90</v>
      </c>
      <c r="C86" s="21" t="s">
        <v>408</v>
      </c>
      <c r="D86" s="14" t="s">
        <v>334</v>
      </c>
      <c r="E86" s="21" t="s">
        <v>29</v>
      </c>
      <c r="F86" s="14" t="s">
        <v>204</v>
      </c>
      <c r="G86" s="14" t="s">
        <v>205</v>
      </c>
      <c r="H86" s="15">
        <v>97096.3</v>
      </c>
      <c r="I86" s="15">
        <v>97096.3</v>
      </c>
      <c r="J86" s="16">
        <v>0</v>
      </c>
      <c r="K86" s="14" t="s">
        <v>102</v>
      </c>
      <c r="L86" s="17">
        <f>+Tabla1[[#This Row],[Fecha de Documento]]+15</f>
        <v>45514</v>
      </c>
      <c r="O86" s="2"/>
    </row>
    <row r="87" spans="1:15" ht="78.75" x14ac:dyDescent="0.25">
      <c r="A87" s="13">
        <v>78</v>
      </c>
      <c r="B87" s="14" t="s">
        <v>90</v>
      </c>
      <c r="C87" s="21" t="s">
        <v>398</v>
      </c>
      <c r="D87" s="14" t="s">
        <v>335</v>
      </c>
      <c r="E87" s="21" t="s">
        <v>24</v>
      </c>
      <c r="F87" s="14" t="s">
        <v>206</v>
      </c>
      <c r="G87" s="14" t="s">
        <v>207</v>
      </c>
      <c r="H87" s="15">
        <v>43000</v>
      </c>
      <c r="I87" s="15">
        <v>43000</v>
      </c>
      <c r="J87" s="16">
        <v>0</v>
      </c>
      <c r="K87" s="14" t="s">
        <v>102</v>
      </c>
      <c r="L87" s="17">
        <f>+Tabla1[[#This Row],[Fecha de Documento]]+15</f>
        <v>45497</v>
      </c>
      <c r="O87" s="2"/>
    </row>
    <row r="88" spans="1:15" ht="63" x14ac:dyDescent="0.25">
      <c r="A88" s="13">
        <v>79</v>
      </c>
      <c r="B88" s="14" t="s">
        <v>90</v>
      </c>
      <c r="C88" s="21" t="s">
        <v>390</v>
      </c>
      <c r="D88" s="14" t="s">
        <v>336</v>
      </c>
      <c r="E88" s="21" t="s">
        <v>49</v>
      </c>
      <c r="F88" s="14" t="s">
        <v>208</v>
      </c>
      <c r="G88" s="14" t="s">
        <v>209</v>
      </c>
      <c r="H88" s="15">
        <v>122720</v>
      </c>
      <c r="I88" s="15">
        <v>122720</v>
      </c>
      <c r="J88" s="16">
        <v>0</v>
      </c>
      <c r="K88" s="14" t="s">
        <v>102</v>
      </c>
      <c r="L88" s="17">
        <f>+Tabla1[[#This Row],[Fecha de Documento]]+15</f>
        <v>45498</v>
      </c>
      <c r="O88" s="2"/>
    </row>
    <row r="89" spans="1:15" ht="94.5" x14ac:dyDescent="0.25">
      <c r="A89" s="13">
        <v>80</v>
      </c>
      <c r="B89" s="14" t="s">
        <v>90</v>
      </c>
      <c r="C89" s="21" t="s">
        <v>405</v>
      </c>
      <c r="D89" s="14" t="s">
        <v>337</v>
      </c>
      <c r="E89" s="21" t="s">
        <v>47</v>
      </c>
      <c r="F89" s="14" t="s">
        <v>69</v>
      </c>
      <c r="G89" s="14" t="s">
        <v>210</v>
      </c>
      <c r="H89" s="15">
        <v>48380</v>
      </c>
      <c r="I89" s="15">
        <v>48380</v>
      </c>
      <c r="J89" s="16">
        <v>0</v>
      </c>
      <c r="K89" s="14" t="s">
        <v>102</v>
      </c>
      <c r="L89" s="17">
        <f>+Tabla1[[#This Row],[Fecha de Documento]]+15</f>
        <v>45511</v>
      </c>
      <c r="O89" s="2"/>
    </row>
    <row r="90" spans="1:15" ht="94.5" x14ac:dyDescent="0.25">
      <c r="A90" s="13">
        <v>81</v>
      </c>
      <c r="B90" s="14" t="s">
        <v>90</v>
      </c>
      <c r="C90" s="21" t="s">
        <v>405</v>
      </c>
      <c r="D90" s="14" t="s">
        <v>337</v>
      </c>
      <c r="E90" s="21" t="s">
        <v>59</v>
      </c>
      <c r="F90" s="14" t="s">
        <v>69</v>
      </c>
      <c r="G90" s="14" t="s">
        <v>210</v>
      </c>
      <c r="H90" s="15">
        <v>48852</v>
      </c>
      <c r="I90" s="15">
        <v>48852</v>
      </c>
      <c r="J90" s="16">
        <v>0</v>
      </c>
      <c r="K90" s="14" t="s">
        <v>102</v>
      </c>
      <c r="L90" s="17">
        <f>+Tabla1[[#This Row],[Fecha de Documento]]+15</f>
        <v>45511</v>
      </c>
      <c r="O90" s="2"/>
    </row>
    <row r="91" spans="1:15" ht="94.5" x14ac:dyDescent="0.25">
      <c r="A91" s="13">
        <v>82</v>
      </c>
      <c r="B91" s="14" t="s">
        <v>90</v>
      </c>
      <c r="C91" s="21" t="s">
        <v>405</v>
      </c>
      <c r="D91" s="14" t="s">
        <v>337</v>
      </c>
      <c r="E91" s="21" t="s">
        <v>24</v>
      </c>
      <c r="F91" s="14" t="s">
        <v>69</v>
      </c>
      <c r="G91" s="14" t="s">
        <v>210</v>
      </c>
      <c r="H91" s="15">
        <v>67968</v>
      </c>
      <c r="I91" s="15">
        <v>67968</v>
      </c>
      <c r="J91" s="16">
        <v>0</v>
      </c>
      <c r="K91" s="14" t="s">
        <v>102</v>
      </c>
      <c r="L91" s="17">
        <f>+Tabla1[[#This Row],[Fecha de Documento]]+15</f>
        <v>45511</v>
      </c>
      <c r="O91" s="2"/>
    </row>
    <row r="92" spans="1:15" ht="94.5" x14ac:dyDescent="0.25">
      <c r="A92" s="13">
        <v>83</v>
      </c>
      <c r="B92" s="14" t="s">
        <v>90</v>
      </c>
      <c r="C92" s="21" t="s">
        <v>405</v>
      </c>
      <c r="D92" s="14" t="s">
        <v>337</v>
      </c>
      <c r="E92" s="21" t="s">
        <v>11</v>
      </c>
      <c r="F92" s="14" t="s">
        <v>69</v>
      </c>
      <c r="G92" s="14" t="s">
        <v>210</v>
      </c>
      <c r="H92" s="15">
        <v>48852</v>
      </c>
      <c r="I92" s="15">
        <v>48852</v>
      </c>
      <c r="J92" s="16">
        <v>0</v>
      </c>
      <c r="K92" s="14" t="s">
        <v>102</v>
      </c>
      <c r="L92" s="17">
        <f>+Tabla1[[#This Row],[Fecha de Documento]]+15</f>
        <v>45511</v>
      </c>
      <c r="O92" s="2"/>
    </row>
    <row r="93" spans="1:15" ht="94.5" x14ac:dyDescent="0.25">
      <c r="A93" s="13">
        <v>84</v>
      </c>
      <c r="B93" s="14" t="s">
        <v>90</v>
      </c>
      <c r="C93" s="21" t="s">
        <v>405</v>
      </c>
      <c r="D93" s="14" t="s">
        <v>337</v>
      </c>
      <c r="E93" s="21" t="s">
        <v>15</v>
      </c>
      <c r="F93" s="14" t="s">
        <v>69</v>
      </c>
      <c r="G93" s="14" t="s">
        <v>210</v>
      </c>
      <c r="H93" s="15">
        <v>151512</v>
      </c>
      <c r="I93" s="15">
        <v>151512</v>
      </c>
      <c r="J93" s="16">
        <v>0</v>
      </c>
      <c r="K93" s="14" t="s">
        <v>102</v>
      </c>
      <c r="L93" s="17">
        <f>+Tabla1[[#This Row],[Fecha de Documento]]+15</f>
        <v>45511</v>
      </c>
      <c r="O93" s="2"/>
    </row>
    <row r="94" spans="1:15" ht="94.5" x14ac:dyDescent="0.25">
      <c r="A94" s="13">
        <v>85</v>
      </c>
      <c r="B94" s="14" t="s">
        <v>90</v>
      </c>
      <c r="C94" s="21" t="s">
        <v>405</v>
      </c>
      <c r="D94" s="14" t="s">
        <v>337</v>
      </c>
      <c r="E94" s="21" t="s">
        <v>7</v>
      </c>
      <c r="F94" s="14" t="s">
        <v>69</v>
      </c>
      <c r="G94" s="14" t="s">
        <v>210</v>
      </c>
      <c r="H94" s="15">
        <v>90270</v>
      </c>
      <c r="I94" s="15">
        <v>90270</v>
      </c>
      <c r="J94" s="16">
        <v>0</v>
      </c>
      <c r="K94" s="14" t="s">
        <v>102</v>
      </c>
      <c r="L94" s="17">
        <f>+Tabla1[[#This Row],[Fecha de Documento]]+15</f>
        <v>45511</v>
      </c>
      <c r="O94" s="2"/>
    </row>
    <row r="95" spans="1:15" ht="94.5" x14ac:dyDescent="0.25">
      <c r="A95" s="13">
        <v>86</v>
      </c>
      <c r="B95" s="14" t="s">
        <v>90</v>
      </c>
      <c r="C95" s="21" t="s">
        <v>405</v>
      </c>
      <c r="D95" s="14" t="s">
        <v>337</v>
      </c>
      <c r="E95" s="21" t="s">
        <v>55</v>
      </c>
      <c r="F95" s="14" t="s">
        <v>69</v>
      </c>
      <c r="G95" s="14" t="s">
        <v>210</v>
      </c>
      <c r="H95" s="15">
        <v>32922</v>
      </c>
      <c r="I95" s="15">
        <v>32922</v>
      </c>
      <c r="J95" s="16">
        <v>0</v>
      </c>
      <c r="K95" s="14" t="s">
        <v>102</v>
      </c>
      <c r="L95" s="17">
        <f>+Tabla1[[#This Row],[Fecha de Documento]]+15</f>
        <v>45511</v>
      </c>
      <c r="O95" s="2"/>
    </row>
    <row r="96" spans="1:15" ht="78.75" x14ac:dyDescent="0.25">
      <c r="A96" s="13">
        <v>87</v>
      </c>
      <c r="B96" s="14" t="s">
        <v>90</v>
      </c>
      <c r="C96" s="21" t="s">
        <v>407</v>
      </c>
      <c r="D96" s="14" t="s">
        <v>338</v>
      </c>
      <c r="E96" s="21" t="s">
        <v>29</v>
      </c>
      <c r="F96" s="14" t="s">
        <v>70</v>
      </c>
      <c r="G96" s="14" t="s">
        <v>211</v>
      </c>
      <c r="H96" s="15">
        <v>46000</v>
      </c>
      <c r="I96" s="15">
        <v>46000</v>
      </c>
      <c r="J96" s="16">
        <v>0</v>
      </c>
      <c r="K96" s="14" t="s">
        <v>102</v>
      </c>
      <c r="L96" s="17">
        <f>+Tabla1[[#This Row],[Fecha de Documento]]+15</f>
        <v>45513</v>
      </c>
      <c r="O96" s="2"/>
    </row>
    <row r="97" spans="1:15" ht="110.25" x14ac:dyDescent="0.25">
      <c r="A97" s="13">
        <v>88</v>
      </c>
      <c r="B97" s="14" t="s">
        <v>90</v>
      </c>
      <c r="C97" s="21" t="s">
        <v>395</v>
      </c>
      <c r="D97" s="14" t="s">
        <v>339</v>
      </c>
      <c r="E97" s="21" t="s">
        <v>14</v>
      </c>
      <c r="F97" s="14" t="s">
        <v>70</v>
      </c>
      <c r="G97" s="14" t="s">
        <v>212</v>
      </c>
      <c r="H97" s="15">
        <v>189000</v>
      </c>
      <c r="I97" s="15">
        <v>189000</v>
      </c>
      <c r="J97" s="16">
        <v>0</v>
      </c>
      <c r="K97" s="14" t="s">
        <v>102</v>
      </c>
      <c r="L97" s="17">
        <f>+Tabla1[[#This Row],[Fecha de Documento]]+15</f>
        <v>45503</v>
      </c>
      <c r="O97" s="2"/>
    </row>
    <row r="98" spans="1:15" ht="94.5" x14ac:dyDescent="0.25">
      <c r="A98" s="13">
        <v>89</v>
      </c>
      <c r="B98" s="14" t="s">
        <v>90</v>
      </c>
      <c r="C98" s="21" t="s">
        <v>398</v>
      </c>
      <c r="D98" s="14" t="s">
        <v>340</v>
      </c>
      <c r="E98" s="21" t="s">
        <v>16</v>
      </c>
      <c r="F98" s="14" t="s">
        <v>213</v>
      </c>
      <c r="G98" s="14" t="s">
        <v>214</v>
      </c>
      <c r="H98" s="15">
        <v>348100</v>
      </c>
      <c r="I98" s="15">
        <v>348100</v>
      </c>
      <c r="J98" s="16">
        <v>0</v>
      </c>
      <c r="K98" s="14" t="s">
        <v>102</v>
      </c>
      <c r="L98" s="17">
        <f>+Tabla1[[#This Row],[Fecha de Documento]]+15</f>
        <v>45497</v>
      </c>
      <c r="O98" s="2"/>
    </row>
    <row r="99" spans="1:15" ht="63" x14ac:dyDescent="0.25">
      <c r="A99" s="13">
        <v>90</v>
      </c>
      <c r="B99" s="14" t="s">
        <v>90</v>
      </c>
      <c r="C99" s="21" t="s">
        <v>390</v>
      </c>
      <c r="D99" s="14" t="s">
        <v>341</v>
      </c>
      <c r="E99" s="21" t="s">
        <v>86</v>
      </c>
      <c r="F99" s="14" t="s">
        <v>71</v>
      </c>
      <c r="G99" s="14" t="s">
        <v>215</v>
      </c>
      <c r="H99" s="15">
        <v>19800.400000000001</v>
      </c>
      <c r="I99" s="15">
        <v>19800.400000000001</v>
      </c>
      <c r="J99" s="16">
        <v>0</v>
      </c>
      <c r="K99" s="14" t="s">
        <v>102</v>
      </c>
      <c r="L99" s="17">
        <f>+Tabla1[[#This Row],[Fecha de Documento]]+15</f>
        <v>45498</v>
      </c>
      <c r="O99" s="2"/>
    </row>
    <row r="100" spans="1:15" ht="126" x14ac:dyDescent="0.25">
      <c r="A100" s="13">
        <v>91</v>
      </c>
      <c r="B100" s="14" t="s">
        <v>90</v>
      </c>
      <c r="C100" s="21" t="s">
        <v>396</v>
      </c>
      <c r="D100" s="14" t="s">
        <v>342</v>
      </c>
      <c r="E100" s="21" t="s">
        <v>9</v>
      </c>
      <c r="F100" s="14" t="s">
        <v>216</v>
      </c>
      <c r="G100" s="14" t="s">
        <v>217</v>
      </c>
      <c r="H100" s="15">
        <v>299838</v>
      </c>
      <c r="I100" s="15">
        <v>299838</v>
      </c>
      <c r="J100" s="16">
        <v>0</v>
      </c>
      <c r="K100" s="14" t="s">
        <v>102</v>
      </c>
      <c r="L100" s="17">
        <f>+Tabla1[[#This Row],[Fecha de Documento]]+15</f>
        <v>45489</v>
      </c>
      <c r="O100" s="2"/>
    </row>
    <row r="101" spans="1:15" ht="78.75" x14ac:dyDescent="0.25">
      <c r="A101" s="13">
        <v>92</v>
      </c>
      <c r="B101" s="14" t="s">
        <v>90</v>
      </c>
      <c r="C101" s="21" t="s">
        <v>393</v>
      </c>
      <c r="D101" s="14" t="s">
        <v>343</v>
      </c>
      <c r="E101" s="21" t="s">
        <v>55</v>
      </c>
      <c r="F101" s="14" t="s">
        <v>72</v>
      </c>
      <c r="G101" s="14" t="s">
        <v>218</v>
      </c>
      <c r="H101" s="15">
        <v>49725.2</v>
      </c>
      <c r="I101" s="15">
        <v>49725.2</v>
      </c>
      <c r="J101" s="16">
        <v>0</v>
      </c>
      <c r="K101" s="14" t="s">
        <v>102</v>
      </c>
      <c r="L101" s="17">
        <f>+Tabla1[[#This Row],[Fecha de Documento]]+15</f>
        <v>45490</v>
      </c>
      <c r="O101" s="2"/>
    </row>
    <row r="102" spans="1:15" ht="110.25" x14ac:dyDescent="0.25">
      <c r="A102" s="13">
        <v>93</v>
      </c>
      <c r="B102" s="14" t="s">
        <v>90</v>
      </c>
      <c r="C102" s="21" t="s">
        <v>398</v>
      </c>
      <c r="D102" s="14" t="s">
        <v>344</v>
      </c>
      <c r="E102" s="21" t="s">
        <v>49</v>
      </c>
      <c r="F102" s="14" t="s">
        <v>219</v>
      </c>
      <c r="G102" s="14" t="s">
        <v>220</v>
      </c>
      <c r="H102" s="15">
        <v>82806.5</v>
      </c>
      <c r="I102" s="15">
        <v>82806.5</v>
      </c>
      <c r="J102" s="16">
        <v>0</v>
      </c>
      <c r="K102" s="14" t="s">
        <v>102</v>
      </c>
      <c r="L102" s="17">
        <f>+Tabla1[[#This Row],[Fecha de Documento]]+15</f>
        <v>45497</v>
      </c>
      <c r="O102" s="2"/>
    </row>
    <row r="103" spans="1:15" ht="110.25" x14ac:dyDescent="0.25">
      <c r="A103" s="13">
        <v>94</v>
      </c>
      <c r="B103" s="14" t="s">
        <v>90</v>
      </c>
      <c r="C103" s="21" t="s">
        <v>390</v>
      </c>
      <c r="D103" s="14" t="s">
        <v>345</v>
      </c>
      <c r="E103" s="21" t="s">
        <v>8</v>
      </c>
      <c r="F103" s="14" t="s">
        <v>73</v>
      </c>
      <c r="G103" s="14" t="s">
        <v>221</v>
      </c>
      <c r="H103" s="15">
        <v>591005</v>
      </c>
      <c r="I103" s="15">
        <v>591005</v>
      </c>
      <c r="J103" s="16">
        <v>0</v>
      </c>
      <c r="K103" s="14" t="s">
        <v>102</v>
      </c>
      <c r="L103" s="17">
        <f>+Tabla1[[#This Row],[Fecha de Documento]]+15</f>
        <v>45498</v>
      </c>
      <c r="O103" s="2"/>
    </row>
    <row r="104" spans="1:15" ht="78.75" x14ac:dyDescent="0.25">
      <c r="A104" s="13">
        <v>95</v>
      </c>
      <c r="B104" s="14" t="s">
        <v>90</v>
      </c>
      <c r="C104" s="21" t="s">
        <v>390</v>
      </c>
      <c r="D104" s="14" t="s">
        <v>346</v>
      </c>
      <c r="E104" s="21" t="s">
        <v>7</v>
      </c>
      <c r="F104" s="14" t="s">
        <v>73</v>
      </c>
      <c r="G104" s="14" t="s">
        <v>222</v>
      </c>
      <c r="H104" s="15">
        <v>200826.56</v>
      </c>
      <c r="I104" s="15">
        <v>200826.56</v>
      </c>
      <c r="J104" s="16">
        <v>0</v>
      </c>
      <c r="K104" s="14" t="s">
        <v>102</v>
      </c>
      <c r="L104" s="17">
        <f>+Tabla1[[#This Row],[Fecha de Documento]]+15</f>
        <v>45498</v>
      </c>
      <c r="O104" s="2"/>
    </row>
    <row r="105" spans="1:15" ht="78.75" x14ac:dyDescent="0.25">
      <c r="A105" s="13">
        <v>96</v>
      </c>
      <c r="B105" s="14" t="s">
        <v>90</v>
      </c>
      <c r="C105" s="21" t="s">
        <v>398</v>
      </c>
      <c r="D105" s="14" t="s">
        <v>347</v>
      </c>
      <c r="E105" s="21" t="s">
        <v>32</v>
      </c>
      <c r="F105" s="14" t="s">
        <v>74</v>
      </c>
      <c r="G105" s="14" t="s">
        <v>223</v>
      </c>
      <c r="H105" s="15">
        <v>196960.08</v>
      </c>
      <c r="I105" s="15">
        <v>196960.08</v>
      </c>
      <c r="J105" s="16">
        <v>0</v>
      </c>
      <c r="K105" s="14" t="s">
        <v>102</v>
      </c>
      <c r="L105" s="17">
        <f>+Tabla1[[#This Row],[Fecha de Documento]]+15</f>
        <v>45497</v>
      </c>
      <c r="O105" s="2"/>
    </row>
    <row r="106" spans="1:15" ht="78.75" x14ac:dyDescent="0.25">
      <c r="A106" s="13">
        <v>97</v>
      </c>
      <c r="B106" s="14" t="s">
        <v>90</v>
      </c>
      <c r="C106" s="21" t="s">
        <v>398</v>
      </c>
      <c r="D106" s="14" t="s">
        <v>347</v>
      </c>
      <c r="E106" s="21" t="s">
        <v>10</v>
      </c>
      <c r="F106" s="14" t="s">
        <v>74</v>
      </c>
      <c r="G106" s="14" t="s">
        <v>223</v>
      </c>
      <c r="H106" s="15">
        <v>38710.11</v>
      </c>
      <c r="I106" s="15">
        <v>38710.11</v>
      </c>
      <c r="J106" s="16">
        <v>0</v>
      </c>
      <c r="K106" s="14" t="s">
        <v>102</v>
      </c>
      <c r="L106" s="17">
        <f>+Tabla1[[#This Row],[Fecha de Documento]]+15</f>
        <v>45497</v>
      </c>
      <c r="O106" s="2"/>
    </row>
    <row r="107" spans="1:15" ht="94.5" x14ac:dyDescent="0.25">
      <c r="A107" s="13">
        <v>98</v>
      </c>
      <c r="B107" s="14" t="s">
        <v>90</v>
      </c>
      <c r="C107" s="21" t="s">
        <v>389</v>
      </c>
      <c r="D107" s="14" t="s">
        <v>348</v>
      </c>
      <c r="E107" s="21" t="s">
        <v>61</v>
      </c>
      <c r="F107" s="14" t="s">
        <v>224</v>
      </c>
      <c r="G107" s="14" t="s">
        <v>225</v>
      </c>
      <c r="H107" s="15">
        <v>197060</v>
      </c>
      <c r="I107" s="15">
        <v>197060</v>
      </c>
      <c r="J107" s="16">
        <v>0</v>
      </c>
      <c r="K107" s="14" t="s">
        <v>102</v>
      </c>
      <c r="L107" s="17">
        <f>+Tabla1[[#This Row],[Fecha de Documento]]+15</f>
        <v>45500</v>
      </c>
      <c r="O107" s="2"/>
    </row>
    <row r="108" spans="1:15" ht="63" x14ac:dyDescent="0.25">
      <c r="A108" s="13">
        <v>99</v>
      </c>
      <c r="B108" s="14" t="s">
        <v>90</v>
      </c>
      <c r="C108" s="21" t="s">
        <v>406</v>
      </c>
      <c r="D108" s="14" t="s">
        <v>349</v>
      </c>
      <c r="E108" s="21" t="s">
        <v>402</v>
      </c>
      <c r="F108" s="14" t="s">
        <v>75</v>
      </c>
      <c r="G108" s="14" t="s">
        <v>226</v>
      </c>
      <c r="H108" s="15">
        <v>331834.8</v>
      </c>
      <c r="I108" s="15">
        <v>331834.8</v>
      </c>
      <c r="J108" s="16">
        <v>0</v>
      </c>
      <c r="K108" s="14" t="s">
        <v>102</v>
      </c>
      <c r="L108" s="17">
        <f>+Tabla1[[#This Row],[Fecha de Documento]]+15</f>
        <v>45510</v>
      </c>
      <c r="O108" s="2"/>
    </row>
    <row r="109" spans="1:15" ht="78.75" x14ac:dyDescent="0.25">
      <c r="A109" s="13">
        <v>100</v>
      </c>
      <c r="B109" s="14" t="s">
        <v>90</v>
      </c>
      <c r="C109" s="21" t="s">
        <v>400</v>
      </c>
      <c r="D109" s="14" t="s">
        <v>350</v>
      </c>
      <c r="E109" s="21" t="s">
        <v>399</v>
      </c>
      <c r="F109" s="14" t="s">
        <v>75</v>
      </c>
      <c r="G109" s="14" t="s">
        <v>227</v>
      </c>
      <c r="H109" s="15">
        <v>135910</v>
      </c>
      <c r="I109" s="15">
        <v>135910</v>
      </c>
      <c r="J109" s="16">
        <v>0</v>
      </c>
      <c r="K109" s="14" t="s">
        <v>102</v>
      </c>
      <c r="L109" s="17">
        <f>+Tabla1[[#This Row],[Fecha de Documento]]+15</f>
        <v>45504</v>
      </c>
      <c r="O109" s="2"/>
    </row>
    <row r="110" spans="1:15" ht="110.25" x14ac:dyDescent="0.25">
      <c r="A110" s="13">
        <v>101</v>
      </c>
      <c r="B110" s="14" t="s">
        <v>90</v>
      </c>
      <c r="C110" s="21" t="s">
        <v>396</v>
      </c>
      <c r="D110" s="14" t="s">
        <v>351</v>
      </c>
      <c r="E110" s="21" t="s">
        <v>11</v>
      </c>
      <c r="F110" s="14" t="s">
        <v>75</v>
      </c>
      <c r="G110" s="14" t="s">
        <v>228</v>
      </c>
      <c r="H110" s="15">
        <v>48018.93</v>
      </c>
      <c r="I110" s="15">
        <v>48018.93</v>
      </c>
      <c r="J110" s="16">
        <v>0</v>
      </c>
      <c r="K110" s="14" t="s">
        <v>102</v>
      </c>
      <c r="L110" s="17">
        <f>+Tabla1[[#This Row],[Fecha de Documento]]+15</f>
        <v>45489</v>
      </c>
      <c r="O110" s="2"/>
    </row>
    <row r="111" spans="1:15" ht="94.5" x14ac:dyDescent="0.25">
      <c r="A111" s="13">
        <v>102</v>
      </c>
      <c r="B111" s="14" t="s">
        <v>90</v>
      </c>
      <c r="C111" s="21" t="s">
        <v>410</v>
      </c>
      <c r="D111" s="14" t="s">
        <v>352</v>
      </c>
      <c r="E111" s="21" t="s">
        <v>394</v>
      </c>
      <c r="F111" s="14" t="s">
        <v>75</v>
      </c>
      <c r="G111" s="14" t="s">
        <v>229</v>
      </c>
      <c r="H111" s="15">
        <v>43129.8</v>
      </c>
      <c r="I111" s="15">
        <v>43129.8</v>
      </c>
      <c r="J111" s="16">
        <v>0</v>
      </c>
      <c r="K111" s="14" t="s">
        <v>102</v>
      </c>
      <c r="L111" s="17">
        <f>+Tabla1[[#This Row],[Fecha de Documento]]+15</f>
        <v>45505</v>
      </c>
      <c r="O111" s="2"/>
    </row>
    <row r="112" spans="1:15" ht="78.75" x14ac:dyDescent="0.25">
      <c r="A112" s="13">
        <v>103</v>
      </c>
      <c r="B112" s="14" t="s">
        <v>90</v>
      </c>
      <c r="C112" s="21" t="s">
        <v>384</v>
      </c>
      <c r="D112" s="14" t="s">
        <v>353</v>
      </c>
      <c r="E112" s="21" t="s">
        <v>4</v>
      </c>
      <c r="F112" s="14" t="s">
        <v>75</v>
      </c>
      <c r="G112" s="14" t="s">
        <v>230</v>
      </c>
      <c r="H112" s="15">
        <v>25622.52</v>
      </c>
      <c r="I112" s="15">
        <v>25622.52</v>
      </c>
      <c r="J112" s="16">
        <v>0</v>
      </c>
      <c r="K112" s="14" t="s">
        <v>102</v>
      </c>
      <c r="L112" s="17">
        <f>+Tabla1[[#This Row],[Fecha de Documento]]+15</f>
        <v>45491</v>
      </c>
      <c r="O112" s="2"/>
    </row>
    <row r="113" spans="1:15" ht="63" x14ac:dyDescent="0.25">
      <c r="A113" s="13">
        <v>104</v>
      </c>
      <c r="B113" s="14" t="s">
        <v>90</v>
      </c>
      <c r="C113" s="21" t="s">
        <v>411</v>
      </c>
      <c r="D113" s="14" t="s">
        <v>354</v>
      </c>
      <c r="E113" s="21" t="s">
        <v>395</v>
      </c>
      <c r="F113" s="14" t="s">
        <v>75</v>
      </c>
      <c r="G113" s="14" t="s">
        <v>231</v>
      </c>
      <c r="H113" s="15">
        <v>161219.87</v>
      </c>
      <c r="I113" s="15">
        <v>161219.87</v>
      </c>
      <c r="J113" s="16">
        <v>0</v>
      </c>
      <c r="K113" s="14" t="s">
        <v>102</v>
      </c>
      <c r="L113" s="17">
        <f>+Tabla1[[#This Row],[Fecha de Documento]]+15</f>
        <v>45512</v>
      </c>
      <c r="O113" s="2"/>
    </row>
    <row r="114" spans="1:15" ht="94.5" x14ac:dyDescent="0.25">
      <c r="A114" s="13">
        <v>105</v>
      </c>
      <c r="B114" s="14" t="s">
        <v>90</v>
      </c>
      <c r="C114" s="21" t="s">
        <v>389</v>
      </c>
      <c r="D114" s="14" t="s">
        <v>355</v>
      </c>
      <c r="E114" s="21" t="s">
        <v>49</v>
      </c>
      <c r="F114" s="14" t="s">
        <v>232</v>
      </c>
      <c r="G114" s="14" t="s">
        <v>233</v>
      </c>
      <c r="H114" s="15">
        <v>593292.19999999995</v>
      </c>
      <c r="I114" s="15">
        <v>593292.19999999995</v>
      </c>
      <c r="J114" s="16">
        <v>0</v>
      </c>
      <c r="K114" s="14" t="s">
        <v>102</v>
      </c>
      <c r="L114" s="17">
        <f>+Tabla1[[#This Row],[Fecha de Documento]]+15</f>
        <v>45500</v>
      </c>
      <c r="O114" s="2"/>
    </row>
    <row r="115" spans="1:15" ht="63" x14ac:dyDescent="0.25">
      <c r="A115" s="13">
        <v>106</v>
      </c>
      <c r="B115" s="14" t="s">
        <v>90</v>
      </c>
      <c r="C115" s="21" t="s">
        <v>406</v>
      </c>
      <c r="D115" s="14" t="s">
        <v>356</v>
      </c>
      <c r="E115" s="21" t="s">
        <v>392</v>
      </c>
      <c r="F115" s="14" t="s">
        <v>234</v>
      </c>
      <c r="G115" s="14" t="s">
        <v>235</v>
      </c>
      <c r="H115" s="15">
        <v>51182.5</v>
      </c>
      <c r="I115" s="15">
        <v>51182.5</v>
      </c>
      <c r="J115" s="16">
        <v>0</v>
      </c>
      <c r="K115" s="14" t="s">
        <v>102</v>
      </c>
      <c r="L115" s="17">
        <f>+Tabla1[[#This Row],[Fecha de Documento]]+15</f>
        <v>45510</v>
      </c>
      <c r="O115" s="2"/>
    </row>
    <row r="116" spans="1:15" ht="110.25" x14ac:dyDescent="0.25">
      <c r="A116" s="13">
        <v>107</v>
      </c>
      <c r="B116" s="14" t="s">
        <v>90</v>
      </c>
      <c r="C116" s="21" t="s">
        <v>406</v>
      </c>
      <c r="D116" s="14" t="s">
        <v>357</v>
      </c>
      <c r="E116" s="21" t="s">
        <v>43</v>
      </c>
      <c r="F116" s="14" t="s">
        <v>76</v>
      </c>
      <c r="G116" s="14" t="s">
        <v>236</v>
      </c>
      <c r="H116" s="15">
        <v>192840.32000000001</v>
      </c>
      <c r="I116" s="15">
        <v>192840.32000000001</v>
      </c>
      <c r="J116" s="16">
        <v>0</v>
      </c>
      <c r="K116" s="14" t="s">
        <v>102</v>
      </c>
      <c r="L116" s="17">
        <f>+Tabla1[[#This Row],[Fecha de Documento]]+15</f>
        <v>45510</v>
      </c>
      <c r="O116" s="2"/>
    </row>
    <row r="117" spans="1:15" ht="94.5" x14ac:dyDescent="0.25">
      <c r="A117" s="13">
        <v>108</v>
      </c>
      <c r="B117" s="14" t="s">
        <v>90</v>
      </c>
      <c r="C117" s="21" t="s">
        <v>398</v>
      </c>
      <c r="D117" s="14" t="s">
        <v>358</v>
      </c>
      <c r="E117" s="21" t="s">
        <v>391</v>
      </c>
      <c r="F117" s="14" t="s">
        <v>77</v>
      </c>
      <c r="G117" s="14" t="s">
        <v>237</v>
      </c>
      <c r="H117" s="15">
        <v>111510</v>
      </c>
      <c r="I117" s="15">
        <v>111510</v>
      </c>
      <c r="J117" s="16">
        <v>0</v>
      </c>
      <c r="K117" s="14" t="s">
        <v>102</v>
      </c>
      <c r="L117" s="17">
        <f>+Tabla1[[#This Row],[Fecha de Documento]]+15</f>
        <v>45497</v>
      </c>
      <c r="O117" s="2"/>
    </row>
    <row r="118" spans="1:15" ht="63" x14ac:dyDescent="0.25">
      <c r="A118" s="13">
        <v>109</v>
      </c>
      <c r="B118" s="14" t="s">
        <v>90</v>
      </c>
      <c r="C118" s="21" t="s">
        <v>408</v>
      </c>
      <c r="D118" s="14" t="s">
        <v>359</v>
      </c>
      <c r="E118" s="21" t="s">
        <v>27</v>
      </c>
      <c r="F118" s="14" t="s">
        <v>238</v>
      </c>
      <c r="G118" s="14" t="s">
        <v>239</v>
      </c>
      <c r="H118" s="15">
        <v>95040</v>
      </c>
      <c r="I118" s="15">
        <v>95040</v>
      </c>
      <c r="J118" s="16">
        <v>0</v>
      </c>
      <c r="K118" s="14" t="s">
        <v>102</v>
      </c>
      <c r="L118" s="17">
        <f>+Tabla1[[#This Row],[Fecha de Documento]]+15</f>
        <v>45514</v>
      </c>
      <c r="O118" s="2"/>
    </row>
    <row r="119" spans="1:15" ht="78.75" x14ac:dyDescent="0.25">
      <c r="A119" s="13">
        <v>110</v>
      </c>
      <c r="B119" s="14" t="s">
        <v>90</v>
      </c>
      <c r="C119" s="21" t="s">
        <v>405</v>
      </c>
      <c r="D119" s="14" t="s">
        <v>360</v>
      </c>
      <c r="E119" s="21" t="s">
        <v>46</v>
      </c>
      <c r="F119" s="14" t="s">
        <v>78</v>
      </c>
      <c r="G119" s="14" t="s">
        <v>240</v>
      </c>
      <c r="H119" s="15">
        <v>32999.31</v>
      </c>
      <c r="I119" s="15">
        <v>32999.31</v>
      </c>
      <c r="J119" s="16">
        <v>0</v>
      </c>
      <c r="K119" s="14" t="s">
        <v>102</v>
      </c>
      <c r="L119" s="17">
        <f>+Tabla1[[#This Row],[Fecha de Documento]]+15</f>
        <v>45511</v>
      </c>
      <c r="O119" s="2"/>
    </row>
    <row r="120" spans="1:15" ht="63" x14ac:dyDescent="0.25">
      <c r="A120" s="13">
        <v>111</v>
      </c>
      <c r="B120" s="14" t="s">
        <v>90</v>
      </c>
      <c r="C120" s="21" t="s">
        <v>413</v>
      </c>
      <c r="D120" s="14" t="s">
        <v>361</v>
      </c>
      <c r="E120" s="21" t="s">
        <v>403</v>
      </c>
      <c r="F120" s="14" t="s">
        <v>78</v>
      </c>
      <c r="G120" s="14" t="s">
        <v>241</v>
      </c>
      <c r="H120" s="15">
        <v>395996.2</v>
      </c>
      <c r="I120" s="15">
        <v>395996.2</v>
      </c>
      <c r="J120" s="16">
        <v>0</v>
      </c>
      <c r="K120" s="14" t="s">
        <v>102</v>
      </c>
      <c r="L120" s="17">
        <f>+Tabla1[[#This Row],[Fecha de Documento]]+15</f>
        <v>45517</v>
      </c>
      <c r="O120" s="2"/>
    </row>
    <row r="121" spans="1:15" ht="63" x14ac:dyDescent="0.25">
      <c r="A121" s="13">
        <v>112</v>
      </c>
      <c r="B121" s="14" t="s">
        <v>90</v>
      </c>
      <c r="C121" s="21" t="s">
        <v>411</v>
      </c>
      <c r="D121" s="14" t="s">
        <v>362</v>
      </c>
      <c r="E121" s="21" t="s">
        <v>4</v>
      </c>
      <c r="F121" s="14" t="s">
        <v>79</v>
      </c>
      <c r="G121" s="14" t="s">
        <v>242</v>
      </c>
      <c r="H121" s="15">
        <v>260497.98</v>
      </c>
      <c r="I121" s="15">
        <v>260497.98</v>
      </c>
      <c r="J121" s="16">
        <v>0</v>
      </c>
      <c r="K121" s="14" t="s">
        <v>102</v>
      </c>
      <c r="L121" s="17">
        <f>+Tabla1[[#This Row],[Fecha de Documento]]+15</f>
        <v>45512</v>
      </c>
      <c r="O121" s="2"/>
    </row>
    <row r="122" spans="1:15" ht="63" x14ac:dyDescent="0.25">
      <c r="A122" s="13">
        <v>113</v>
      </c>
      <c r="B122" s="14" t="s">
        <v>90</v>
      </c>
      <c r="C122" s="21" t="s">
        <v>408</v>
      </c>
      <c r="D122" s="14" t="s">
        <v>363</v>
      </c>
      <c r="E122" s="21" t="s">
        <v>26</v>
      </c>
      <c r="F122" s="14" t="s">
        <v>80</v>
      </c>
      <c r="G122" s="14" t="s">
        <v>243</v>
      </c>
      <c r="H122" s="15">
        <v>34527.58</v>
      </c>
      <c r="I122" s="15">
        <v>34527.58</v>
      </c>
      <c r="J122" s="16">
        <v>0</v>
      </c>
      <c r="K122" s="14" t="s">
        <v>102</v>
      </c>
      <c r="L122" s="17">
        <f>+Tabla1[[#This Row],[Fecha de Documento]]+15</f>
        <v>45514</v>
      </c>
      <c r="O122" s="2"/>
    </row>
    <row r="123" spans="1:15" ht="63" x14ac:dyDescent="0.25">
      <c r="A123" s="13">
        <v>114</v>
      </c>
      <c r="B123" s="14" t="s">
        <v>90</v>
      </c>
      <c r="C123" s="21" t="s">
        <v>408</v>
      </c>
      <c r="D123" s="14" t="s">
        <v>363</v>
      </c>
      <c r="E123" s="21" t="s">
        <v>5</v>
      </c>
      <c r="F123" s="14" t="s">
        <v>80</v>
      </c>
      <c r="G123" s="14" t="s">
        <v>243</v>
      </c>
      <c r="H123" s="15">
        <v>43380.83</v>
      </c>
      <c r="I123" s="15">
        <v>43380.83</v>
      </c>
      <c r="J123" s="16">
        <v>0</v>
      </c>
      <c r="K123" s="14" t="s">
        <v>102</v>
      </c>
      <c r="L123" s="17">
        <f>+Tabla1[[#This Row],[Fecha de Documento]]+15</f>
        <v>45514</v>
      </c>
      <c r="O123" s="2"/>
    </row>
    <row r="124" spans="1:15" ht="110.25" x14ac:dyDescent="0.25">
      <c r="A124" s="13">
        <v>115</v>
      </c>
      <c r="B124" s="14" t="s">
        <v>90</v>
      </c>
      <c r="C124" s="21" t="s">
        <v>395</v>
      </c>
      <c r="D124" s="14" t="s">
        <v>364</v>
      </c>
      <c r="E124" s="21" t="s">
        <v>26</v>
      </c>
      <c r="F124" s="14" t="s">
        <v>80</v>
      </c>
      <c r="G124" s="14" t="s">
        <v>244</v>
      </c>
      <c r="H124" s="15">
        <v>34872.199999999997</v>
      </c>
      <c r="I124" s="15">
        <v>34872.199999999997</v>
      </c>
      <c r="J124" s="16">
        <v>0</v>
      </c>
      <c r="K124" s="14" t="s">
        <v>102</v>
      </c>
      <c r="L124" s="17">
        <f>+Tabla1[[#This Row],[Fecha de Documento]]+15</f>
        <v>45503</v>
      </c>
      <c r="O124" s="2"/>
    </row>
    <row r="125" spans="1:15" ht="78.75" x14ac:dyDescent="0.25">
      <c r="A125" s="13">
        <v>116</v>
      </c>
      <c r="B125" s="14" t="s">
        <v>90</v>
      </c>
      <c r="C125" s="21" t="s">
        <v>395</v>
      </c>
      <c r="D125" s="14" t="s">
        <v>365</v>
      </c>
      <c r="E125" s="21" t="s">
        <v>63</v>
      </c>
      <c r="F125" s="14" t="s">
        <v>80</v>
      </c>
      <c r="G125" s="14" t="s">
        <v>245</v>
      </c>
      <c r="H125" s="15">
        <v>34792.800000000003</v>
      </c>
      <c r="I125" s="15">
        <v>34792.800000000003</v>
      </c>
      <c r="J125" s="16">
        <v>0</v>
      </c>
      <c r="K125" s="14" t="s">
        <v>102</v>
      </c>
      <c r="L125" s="17">
        <f>+Tabla1[[#This Row],[Fecha de Documento]]+15</f>
        <v>45503</v>
      </c>
      <c r="O125" s="2"/>
    </row>
    <row r="126" spans="1:15" ht="78.75" x14ac:dyDescent="0.25">
      <c r="A126" s="13">
        <v>117</v>
      </c>
      <c r="B126" s="14" t="s">
        <v>90</v>
      </c>
      <c r="C126" s="21" t="s">
        <v>395</v>
      </c>
      <c r="D126" s="14" t="s">
        <v>365</v>
      </c>
      <c r="E126" s="21" t="s">
        <v>18</v>
      </c>
      <c r="F126" s="14" t="s">
        <v>80</v>
      </c>
      <c r="G126" s="14" t="s">
        <v>245</v>
      </c>
      <c r="H126" s="15">
        <v>1743.63</v>
      </c>
      <c r="I126" s="15">
        <v>1743.63</v>
      </c>
      <c r="J126" s="16">
        <v>0</v>
      </c>
      <c r="K126" s="14" t="s">
        <v>102</v>
      </c>
      <c r="L126" s="17">
        <f>+Tabla1[[#This Row],[Fecha de Documento]]+15</f>
        <v>45503</v>
      </c>
      <c r="O126" s="2"/>
    </row>
    <row r="127" spans="1:15" ht="78.75" x14ac:dyDescent="0.25">
      <c r="A127" s="13">
        <v>118</v>
      </c>
      <c r="B127" s="14" t="s">
        <v>90</v>
      </c>
      <c r="C127" s="21" t="s">
        <v>390</v>
      </c>
      <c r="D127" s="14" t="s">
        <v>366</v>
      </c>
      <c r="E127" s="21" t="s">
        <v>12</v>
      </c>
      <c r="F127" s="14" t="s">
        <v>80</v>
      </c>
      <c r="G127" s="14" t="s">
        <v>246</v>
      </c>
      <c r="H127" s="15">
        <v>11487.3</v>
      </c>
      <c r="I127" s="15">
        <v>11487.3</v>
      </c>
      <c r="J127" s="16">
        <v>0</v>
      </c>
      <c r="K127" s="14" t="s">
        <v>102</v>
      </c>
      <c r="L127" s="17">
        <f>+Tabla1[[#This Row],[Fecha de Documento]]+15</f>
        <v>45498</v>
      </c>
      <c r="O127" s="2"/>
    </row>
    <row r="128" spans="1:15" ht="63" x14ac:dyDescent="0.25">
      <c r="A128" s="13">
        <v>119</v>
      </c>
      <c r="B128" s="14" t="s">
        <v>90</v>
      </c>
      <c r="C128" s="21" t="s">
        <v>410</v>
      </c>
      <c r="D128" s="14" t="s">
        <v>367</v>
      </c>
      <c r="E128" s="21" t="s">
        <v>11</v>
      </c>
      <c r="F128" s="14" t="s">
        <v>80</v>
      </c>
      <c r="G128" s="14" t="s">
        <v>247</v>
      </c>
      <c r="H128" s="15">
        <v>73233.16</v>
      </c>
      <c r="I128" s="15">
        <v>73233.16</v>
      </c>
      <c r="J128" s="16">
        <v>0</v>
      </c>
      <c r="K128" s="14" t="s">
        <v>102</v>
      </c>
      <c r="L128" s="17">
        <f>+Tabla1[[#This Row],[Fecha de Documento]]+15</f>
        <v>45505</v>
      </c>
      <c r="O128" s="2"/>
    </row>
    <row r="129" spans="1:15" ht="63" x14ac:dyDescent="0.25">
      <c r="A129" s="13">
        <v>120</v>
      </c>
      <c r="B129" s="14" t="s">
        <v>90</v>
      </c>
      <c r="C129" s="21" t="s">
        <v>410</v>
      </c>
      <c r="D129" s="14" t="s">
        <v>367</v>
      </c>
      <c r="E129" s="21" t="s">
        <v>12</v>
      </c>
      <c r="F129" s="14" t="s">
        <v>80</v>
      </c>
      <c r="G129" s="14" t="s">
        <v>247</v>
      </c>
      <c r="H129" s="15">
        <v>78464.100000000006</v>
      </c>
      <c r="I129" s="15">
        <v>78464.100000000006</v>
      </c>
      <c r="J129" s="16">
        <v>0</v>
      </c>
      <c r="K129" s="14" t="s">
        <v>102</v>
      </c>
      <c r="L129" s="17">
        <f>+Tabla1[[#This Row],[Fecha de Documento]]+15</f>
        <v>45505</v>
      </c>
      <c r="O129" s="2"/>
    </row>
    <row r="130" spans="1:15" ht="63" x14ac:dyDescent="0.25">
      <c r="A130" s="13">
        <v>121</v>
      </c>
      <c r="B130" s="14" t="s">
        <v>90</v>
      </c>
      <c r="C130" s="21" t="s">
        <v>407</v>
      </c>
      <c r="D130" s="14" t="s">
        <v>368</v>
      </c>
      <c r="E130" s="21" t="s">
        <v>392</v>
      </c>
      <c r="F130" s="14" t="s">
        <v>80</v>
      </c>
      <c r="G130" s="14" t="s">
        <v>248</v>
      </c>
      <c r="H130" s="15">
        <v>37004.800000000003</v>
      </c>
      <c r="I130" s="15">
        <v>37004.800000000003</v>
      </c>
      <c r="J130" s="16">
        <v>0</v>
      </c>
      <c r="K130" s="14" t="s">
        <v>102</v>
      </c>
      <c r="L130" s="17">
        <f>+Tabla1[[#This Row],[Fecha de Documento]]+15</f>
        <v>45513</v>
      </c>
      <c r="O130" s="2"/>
    </row>
    <row r="131" spans="1:15" ht="94.5" x14ac:dyDescent="0.25">
      <c r="A131" s="13">
        <v>122</v>
      </c>
      <c r="B131" s="14" t="s">
        <v>90</v>
      </c>
      <c r="C131" s="21" t="s">
        <v>402</v>
      </c>
      <c r="D131" s="14" t="s">
        <v>369</v>
      </c>
      <c r="E131" s="21" t="s">
        <v>26</v>
      </c>
      <c r="F131" s="14" t="s">
        <v>80</v>
      </c>
      <c r="G131" s="14" t="s">
        <v>249</v>
      </c>
      <c r="H131" s="15">
        <v>14602.5</v>
      </c>
      <c r="I131" s="15">
        <v>14602.5</v>
      </c>
      <c r="J131" s="16">
        <v>0</v>
      </c>
      <c r="K131" s="14" t="s">
        <v>102</v>
      </c>
      <c r="L131" s="17">
        <f>+Tabla1[[#This Row],[Fecha de Documento]]+15</f>
        <v>45493</v>
      </c>
      <c r="O131" s="2"/>
    </row>
    <row r="132" spans="1:15" ht="78.75" x14ac:dyDescent="0.25">
      <c r="A132" s="13">
        <v>123</v>
      </c>
      <c r="B132" s="14" t="s">
        <v>90</v>
      </c>
      <c r="C132" s="21" t="s">
        <v>410</v>
      </c>
      <c r="D132" s="14" t="s">
        <v>370</v>
      </c>
      <c r="E132" s="21" t="s">
        <v>6</v>
      </c>
      <c r="F132" s="14" t="s">
        <v>82</v>
      </c>
      <c r="G132" s="14" t="s">
        <v>250</v>
      </c>
      <c r="H132" s="15">
        <v>69030</v>
      </c>
      <c r="I132" s="15">
        <v>69030</v>
      </c>
      <c r="J132" s="16">
        <v>0</v>
      </c>
      <c r="K132" s="14" t="s">
        <v>102</v>
      </c>
      <c r="L132" s="17">
        <f>+Tabla1[[#This Row],[Fecha de Documento]]+15</f>
        <v>45505</v>
      </c>
      <c r="O132" s="2"/>
    </row>
    <row r="133" spans="1:15" ht="78.75" x14ac:dyDescent="0.25">
      <c r="A133" s="13">
        <v>124</v>
      </c>
      <c r="B133" s="14" t="s">
        <v>90</v>
      </c>
      <c r="C133" s="21" t="s">
        <v>410</v>
      </c>
      <c r="D133" s="14" t="s">
        <v>370</v>
      </c>
      <c r="E133" s="21" t="s">
        <v>9</v>
      </c>
      <c r="F133" s="14" t="s">
        <v>82</v>
      </c>
      <c r="G133" s="14" t="s">
        <v>250</v>
      </c>
      <c r="H133" s="15">
        <v>259600</v>
      </c>
      <c r="I133" s="15">
        <v>259600</v>
      </c>
      <c r="J133" s="16">
        <v>0</v>
      </c>
      <c r="K133" s="14" t="s">
        <v>102</v>
      </c>
      <c r="L133" s="17">
        <f>+Tabla1[[#This Row],[Fecha de Documento]]+15</f>
        <v>45505</v>
      </c>
      <c r="O133" s="2"/>
    </row>
    <row r="134" spans="1:15" ht="63" x14ac:dyDescent="0.25">
      <c r="A134" s="13">
        <v>125</v>
      </c>
      <c r="B134" s="14" t="s">
        <v>90</v>
      </c>
      <c r="C134" s="21" t="s">
        <v>393</v>
      </c>
      <c r="D134" s="14" t="s">
        <v>371</v>
      </c>
      <c r="E134" s="21" t="s">
        <v>9</v>
      </c>
      <c r="F134" s="14" t="s">
        <v>82</v>
      </c>
      <c r="G134" s="14" t="s">
        <v>251</v>
      </c>
      <c r="H134" s="15">
        <v>129800</v>
      </c>
      <c r="I134" s="15">
        <v>129800</v>
      </c>
      <c r="J134" s="16">
        <v>0</v>
      </c>
      <c r="K134" s="14" t="s">
        <v>102</v>
      </c>
      <c r="L134" s="17">
        <f>+Tabla1[[#This Row],[Fecha de Documento]]+15</f>
        <v>45490</v>
      </c>
      <c r="O134" s="2"/>
    </row>
    <row r="135" spans="1:15" ht="94.5" x14ac:dyDescent="0.25">
      <c r="A135" s="13">
        <v>126</v>
      </c>
      <c r="B135" s="14" t="s">
        <v>90</v>
      </c>
      <c r="C135" s="21" t="s">
        <v>395</v>
      </c>
      <c r="D135" s="14" t="s">
        <v>372</v>
      </c>
      <c r="E135" s="21" t="s">
        <v>6</v>
      </c>
      <c r="F135" s="14" t="s">
        <v>82</v>
      </c>
      <c r="G135" s="14" t="s">
        <v>252</v>
      </c>
      <c r="H135" s="15">
        <v>154875</v>
      </c>
      <c r="I135" s="15">
        <v>154875</v>
      </c>
      <c r="J135" s="16">
        <v>0</v>
      </c>
      <c r="K135" s="14" t="s">
        <v>102</v>
      </c>
      <c r="L135" s="17">
        <f>+Tabla1[[#This Row],[Fecha de Documento]]+15</f>
        <v>45503</v>
      </c>
      <c r="O135" s="2"/>
    </row>
    <row r="136" spans="1:15" ht="94.5" x14ac:dyDescent="0.25">
      <c r="A136" s="13">
        <v>127</v>
      </c>
      <c r="B136" s="14" t="s">
        <v>90</v>
      </c>
      <c r="C136" s="21" t="s">
        <v>405</v>
      </c>
      <c r="D136" s="14" t="s">
        <v>373</v>
      </c>
      <c r="E136" s="21" t="s">
        <v>65</v>
      </c>
      <c r="F136" s="14" t="s">
        <v>83</v>
      </c>
      <c r="G136" s="14" t="s">
        <v>253</v>
      </c>
      <c r="H136" s="15">
        <v>169377.2</v>
      </c>
      <c r="I136" s="15">
        <v>169377.2</v>
      </c>
      <c r="J136" s="16">
        <v>0</v>
      </c>
      <c r="K136" s="14" t="s">
        <v>102</v>
      </c>
      <c r="L136" s="17">
        <f>+Tabla1[[#This Row],[Fecha de Documento]]+15</f>
        <v>45511</v>
      </c>
      <c r="O136" s="2"/>
    </row>
    <row r="137" spans="1:15" ht="94.5" x14ac:dyDescent="0.25">
      <c r="A137" s="13">
        <v>128</v>
      </c>
      <c r="B137" s="14" t="s">
        <v>90</v>
      </c>
      <c r="C137" s="21" t="s">
        <v>400</v>
      </c>
      <c r="D137" s="14" t="s">
        <v>374</v>
      </c>
      <c r="E137" s="21" t="s">
        <v>3</v>
      </c>
      <c r="F137" s="14" t="s">
        <v>83</v>
      </c>
      <c r="G137" s="14" t="s">
        <v>254</v>
      </c>
      <c r="H137" s="15">
        <v>589799.4</v>
      </c>
      <c r="I137" s="15">
        <v>589799.4</v>
      </c>
      <c r="J137" s="16">
        <v>0</v>
      </c>
      <c r="K137" s="14" t="s">
        <v>102</v>
      </c>
      <c r="L137" s="17">
        <f>+Tabla1[[#This Row],[Fecha de Documento]]+15</f>
        <v>45504</v>
      </c>
      <c r="O137" s="2"/>
    </row>
    <row r="138" spans="1:15" ht="63" x14ac:dyDescent="0.25">
      <c r="A138" s="13">
        <v>129</v>
      </c>
      <c r="B138" s="14" t="s">
        <v>90</v>
      </c>
      <c r="C138" s="21" t="s">
        <v>395</v>
      </c>
      <c r="D138" s="14" t="s">
        <v>375</v>
      </c>
      <c r="E138" s="21" t="s">
        <v>396</v>
      </c>
      <c r="F138" s="14" t="s">
        <v>84</v>
      </c>
      <c r="G138" s="14" t="s">
        <v>255</v>
      </c>
      <c r="H138" s="15">
        <v>98515.5</v>
      </c>
      <c r="I138" s="15">
        <v>98515.5</v>
      </c>
      <c r="J138" s="16">
        <v>0</v>
      </c>
      <c r="K138" s="14" t="s">
        <v>102</v>
      </c>
      <c r="L138" s="17">
        <f>+Tabla1[[#This Row],[Fecha de Documento]]+15</f>
        <v>45503</v>
      </c>
      <c r="O138" s="2"/>
    </row>
    <row r="139" spans="1:15" ht="94.5" x14ac:dyDescent="0.25">
      <c r="A139" s="13">
        <v>130</v>
      </c>
      <c r="B139" s="14" t="s">
        <v>90</v>
      </c>
      <c r="C139" s="21" t="s">
        <v>413</v>
      </c>
      <c r="D139" s="14" t="s">
        <v>376</v>
      </c>
      <c r="E139" s="21" t="s">
        <v>403</v>
      </c>
      <c r="F139" s="14" t="s">
        <v>85</v>
      </c>
      <c r="G139" s="14" t="s">
        <v>256</v>
      </c>
      <c r="H139" s="15">
        <v>38940</v>
      </c>
      <c r="I139" s="15">
        <v>38940</v>
      </c>
      <c r="J139" s="16">
        <v>0</v>
      </c>
      <c r="K139" s="14" t="s">
        <v>102</v>
      </c>
      <c r="L139" s="17">
        <f>+Tabla1[[#This Row],[Fecha de Documento]]+15</f>
        <v>45517</v>
      </c>
      <c r="O139" s="2"/>
    </row>
    <row r="140" spans="1:15" ht="94.5" x14ac:dyDescent="0.25">
      <c r="A140" s="13">
        <v>131</v>
      </c>
      <c r="B140" s="14" t="s">
        <v>90</v>
      </c>
      <c r="C140" s="21" t="s">
        <v>389</v>
      </c>
      <c r="D140" s="14" t="s">
        <v>377</v>
      </c>
      <c r="E140" s="21" t="s">
        <v>4</v>
      </c>
      <c r="F140" s="14" t="s">
        <v>257</v>
      </c>
      <c r="G140" s="14" t="s">
        <v>258</v>
      </c>
      <c r="H140" s="15">
        <v>6827500</v>
      </c>
      <c r="I140" s="15">
        <v>6827500</v>
      </c>
      <c r="J140" s="16">
        <v>0</v>
      </c>
      <c r="K140" s="14" t="s">
        <v>102</v>
      </c>
      <c r="L140" s="17">
        <f>+Tabla1[[#This Row],[Fecha de Documento]]+15</f>
        <v>45500</v>
      </c>
      <c r="O140" s="2"/>
    </row>
    <row r="141" spans="1:15" ht="78.75" x14ac:dyDescent="0.25">
      <c r="A141" s="13">
        <v>132</v>
      </c>
      <c r="B141" s="14" t="s">
        <v>90</v>
      </c>
      <c r="C141" s="21" t="s">
        <v>397</v>
      </c>
      <c r="D141" s="14" t="s">
        <v>378</v>
      </c>
      <c r="E141" s="21" t="s">
        <v>46</v>
      </c>
      <c r="F141" s="14" t="s">
        <v>87</v>
      </c>
      <c r="G141" s="14" t="s">
        <v>259</v>
      </c>
      <c r="H141" s="15">
        <v>694814.4</v>
      </c>
      <c r="I141" s="15">
        <v>694814.4</v>
      </c>
      <c r="J141" s="16">
        <v>0</v>
      </c>
      <c r="K141" s="14" t="s">
        <v>102</v>
      </c>
      <c r="L141" s="17">
        <f>+Tabla1[[#This Row],[Fecha de Documento]]+15</f>
        <v>45499</v>
      </c>
      <c r="O141" s="2"/>
    </row>
    <row r="142" spans="1:15" ht="63" x14ac:dyDescent="0.25">
      <c r="A142" s="13">
        <v>133</v>
      </c>
      <c r="B142" s="14" t="s">
        <v>90</v>
      </c>
      <c r="C142" s="21" t="s">
        <v>409</v>
      </c>
      <c r="D142" s="14" t="s">
        <v>379</v>
      </c>
      <c r="E142" s="21" t="s">
        <v>404</v>
      </c>
      <c r="F142" s="14" t="s">
        <v>88</v>
      </c>
      <c r="G142" s="14" t="s">
        <v>260</v>
      </c>
      <c r="H142" s="15">
        <v>11175</v>
      </c>
      <c r="I142" s="15">
        <v>11175</v>
      </c>
      <c r="J142" s="16">
        <v>0</v>
      </c>
      <c r="K142" s="14" t="s">
        <v>102</v>
      </c>
      <c r="L142" s="17">
        <f>+Tabla1[[#This Row],[Fecha de Documento]]+15</f>
        <v>45506</v>
      </c>
      <c r="O142" s="2"/>
    </row>
    <row r="143" spans="1:15" ht="63" x14ac:dyDescent="0.25">
      <c r="A143" s="13">
        <v>134</v>
      </c>
      <c r="B143" s="14" t="s">
        <v>90</v>
      </c>
      <c r="C143" s="21" t="s">
        <v>400</v>
      </c>
      <c r="D143" s="14" t="s">
        <v>380</v>
      </c>
      <c r="E143" s="21" t="s">
        <v>68</v>
      </c>
      <c r="F143" s="14" t="s">
        <v>88</v>
      </c>
      <c r="G143" s="14" t="s">
        <v>261</v>
      </c>
      <c r="H143" s="15">
        <v>18100</v>
      </c>
      <c r="I143" s="15">
        <v>18100</v>
      </c>
      <c r="J143" s="16">
        <v>0</v>
      </c>
      <c r="K143" s="14" t="s">
        <v>102</v>
      </c>
      <c r="L143" s="17">
        <f>+Tabla1[[#This Row],[Fecha de Documento]]+15</f>
        <v>45504</v>
      </c>
      <c r="O143" s="2"/>
    </row>
    <row r="144" spans="1:15" ht="63" x14ac:dyDescent="0.25">
      <c r="A144" s="13">
        <v>135</v>
      </c>
      <c r="B144" s="14" t="s">
        <v>90</v>
      </c>
      <c r="C144" s="21" t="s">
        <v>411</v>
      </c>
      <c r="D144" s="14" t="s">
        <v>381</v>
      </c>
      <c r="E144" s="21" t="s">
        <v>26</v>
      </c>
      <c r="F144" s="14" t="s">
        <v>262</v>
      </c>
      <c r="G144" s="14" t="s">
        <v>263</v>
      </c>
      <c r="H144" s="15">
        <v>160480</v>
      </c>
      <c r="I144" s="15">
        <v>160480</v>
      </c>
      <c r="J144" s="16">
        <v>0</v>
      </c>
      <c r="K144" s="14" t="s">
        <v>102</v>
      </c>
      <c r="L144" s="17">
        <f>+Tabla1[[#This Row],[Fecha de Documento]]+15</f>
        <v>45512</v>
      </c>
      <c r="O144" s="2"/>
    </row>
    <row r="145" spans="1:15" ht="110.25" x14ac:dyDescent="0.25">
      <c r="A145" s="13">
        <v>136</v>
      </c>
      <c r="B145" s="14" t="s">
        <v>90</v>
      </c>
      <c r="C145" s="21" t="s">
        <v>393</v>
      </c>
      <c r="D145" s="14" t="s">
        <v>382</v>
      </c>
      <c r="E145" s="21" t="s">
        <v>32</v>
      </c>
      <c r="F145" s="14" t="s">
        <v>89</v>
      </c>
      <c r="G145" s="14" t="s">
        <v>264</v>
      </c>
      <c r="H145" s="15">
        <v>652646.19999999995</v>
      </c>
      <c r="I145" s="15">
        <v>652646.19999999995</v>
      </c>
      <c r="J145" s="16">
        <v>0</v>
      </c>
      <c r="K145" s="14" t="s">
        <v>102</v>
      </c>
      <c r="L145" s="17">
        <f>+Tabla1[[#This Row],[Fecha de Documento]]+15</f>
        <v>45490</v>
      </c>
      <c r="O145" s="2"/>
    </row>
    <row r="146" spans="1:15" ht="94.5" x14ac:dyDescent="0.25">
      <c r="A146" s="13">
        <v>137</v>
      </c>
      <c r="B146" s="14" t="s">
        <v>90</v>
      </c>
      <c r="C146" s="21" t="s">
        <v>396</v>
      </c>
      <c r="D146" s="14" t="s">
        <v>383</v>
      </c>
      <c r="E146" s="21" t="s">
        <v>9</v>
      </c>
      <c r="F146" s="14" t="s">
        <v>89</v>
      </c>
      <c r="G146" s="14" t="s">
        <v>265</v>
      </c>
      <c r="H146" s="15">
        <v>307980</v>
      </c>
      <c r="I146" s="15">
        <v>307980</v>
      </c>
      <c r="J146" s="16">
        <v>0</v>
      </c>
      <c r="K146" s="14" t="s">
        <v>102</v>
      </c>
      <c r="L146" s="17">
        <f>+Tabla1[[#This Row],[Fecha de Documento]]+15</f>
        <v>45489</v>
      </c>
      <c r="O146" s="2"/>
    </row>
    <row r="147" spans="1:15" ht="63" x14ac:dyDescent="0.25">
      <c r="A147" s="13">
        <v>138</v>
      </c>
      <c r="B147" s="18" t="s">
        <v>103</v>
      </c>
      <c r="C147" s="22">
        <v>45475</v>
      </c>
      <c r="D147" s="18" t="s">
        <v>416</v>
      </c>
      <c r="E147" s="22">
        <v>45435</v>
      </c>
      <c r="F147" s="14" t="s">
        <v>417</v>
      </c>
      <c r="G147" s="14" t="s">
        <v>418</v>
      </c>
      <c r="H147" s="15">
        <v>16229.16</v>
      </c>
      <c r="I147" s="19">
        <v>16229.16</v>
      </c>
      <c r="J147" s="16">
        <v>0</v>
      </c>
      <c r="K147" s="14" t="s">
        <v>102</v>
      </c>
      <c r="L147" s="20">
        <f>+Tabla1[[#This Row],[Fecha de Documento]]+15</f>
        <v>45490</v>
      </c>
      <c r="O147" s="2"/>
    </row>
    <row r="148" spans="1:15" ht="31.5" x14ac:dyDescent="0.25">
      <c r="A148" s="13">
        <v>139</v>
      </c>
      <c r="B148" s="18" t="s">
        <v>103</v>
      </c>
      <c r="C148" s="22">
        <v>45478</v>
      </c>
      <c r="D148" s="18" t="s">
        <v>419</v>
      </c>
      <c r="E148" s="22">
        <v>45460</v>
      </c>
      <c r="F148" s="14" t="s">
        <v>420</v>
      </c>
      <c r="G148" s="14" t="s">
        <v>421</v>
      </c>
      <c r="H148" s="15">
        <v>47500</v>
      </c>
      <c r="I148" s="19">
        <v>47500</v>
      </c>
      <c r="J148" s="16">
        <v>0</v>
      </c>
      <c r="K148" s="14" t="s">
        <v>102</v>
      </c>
      <c r="L148" s="20">
        <f>+Tabla1[[#This Row],[Fecha de Documento]]+15</f>
        <v>45493</v>
      </c>
      <c r="O148" s="2"/>
    </row>
    <row r="149" spans="1:15" ht="63" x14ac:dyDescent="0.25">
      <c r="A149" s="13">
        <v>140</v>
      </c>
      <c r="B149" s="18" t="s">
        <v>103</v>
      </c>
      <c r="C149" s="22">
        <v>45481</v>
      </c>
      <c r="D149" s="18" t="s">
        <v>422</v>
      </c>
      <c r="E149" s="22">
        <v>45098</v>
      </c>
      <c r="F149" s="14" t="s">
        <v>423</v>
      </c>
      <c r="G149" s="14" t="s">
        <v>424</v>
      </c>
      <c r="H149" s="15">
        <v>19077.48</v>
      </c>
      <c r="I149" s="19">
        <v>19077.48</v>
      </c>
      <c r="J149" s="16">
        <v>0</v>
      </c>
      <c r="K149" s="14" t="s">
        <v>102</v>
      </c>
      <c r="L149" s="20">
        <f>+Tabla1[[#This Row],[Fecha de Documento]]+15</f>
        <v>45496</v>
      </c>
      <c r="O149" s="2"/>
    </row>
    <row r="150" spans="1:15" ht="63" x14ac:dyDescent="0.25">
      <c r="A150" s="13">
        <v>141</v>
      </c>
      <c r="B150" s="18" t="s">
        <v>103</v>
      </c>
      <c r="C150" s="22">
        <v>45491</v>
      </c>
      <c r="D150" s="18" t="s">
        <v>425</v>
      </c>
      <c r="E150" s="22">
        <v>45426</v>
      </c>
      <c r="F150" s="14" t="s">
        <v>426</v>
      </c>
      <c r="G150" s="14" t="s">
        <v>427</v>
      </c>
      <c r="H150" s="15">
        <v>43380.7</v>
      </c>
      <c r="I150" s="19">
        <v>43380.7</v>
      </c>
      <c r="J150" s="16">
        <v>0</v>
      </c>
      <c r="K150" s="14" t="s">
        <v>102</v>
      </c>
      <c r="L150" s="20">
        <f>+Tabla1[[#This Row],[Fecha de Documento]]+15</f>
        <v>45506</v>
      </c>
      <c r="O150" s="2"/>
    </row>
    <row r="151" spans="1:15" ht="63" x14ac:dyDescent="0.25">
      <c r="A151" s="13">
        <v>142</v>
      </c>
      <c r="B151" s="18" t="s">
        <v>103</v>
      </c>
      <c r="C151" s="22">
        <v>45492</v>
      </c>
      <c r="D151" s="18" t="s">
        <v>428</v>
      </c>
      <c r="E151" s="22">
        <v>45482</v>
      </c>
      <c r="F151" s="14" t="s">
        <v>429</v>
      </c>
      <c r="G151" s="14" t="s">
        <v>430</v>
      </c>
      <c r="H151" s="15">
        <v>28944.400000000001</v>
      </c>
      <c r="I151" s="19">
        <v>28944.400000000001</v>
      </c>
      <c r="J151" s="16">
        <f>+Tabla1[[#This Row],[Monto Pagado DOP]]-Tabla1[[#This Row],[Monto Facturado DOP]]</f>
        <v>0</v>
      </c>
      <c r="K151" s="14" t="s">
        <v>102</v>
      </c>
      <c r="L151" s="20">
        <f>+Tabla1[[#This Row],[Fecha de Documento]]+15</f>
        <v>45507</v>
      </c>
      <c r="O151" s="2"/>
    </row>
    <row r="152" spans="1:15" x14ac:dyDescent="0.25">
      <c r="A152" s="26" t="s">
        <v>104</v>
      </c>
      <c r="B152" s="41"/>
      <c r="C152" s="42"/>
      <c r="D152" s="43"/>
      <c r="E152" s="43"/>
      <c r="F152" s="44"/>
      <c r="G152" s="44"/>
      <c r="H152" s="45">
        <f>SUBTOTAL(109,Tabla1[Monto Facturado DOP])</f>
        <v>49316613.559999987</v>
      </c>
      <c r="I152" s="45">
        <f>SUBTOTAL(109,Tabla1[Monto Pagado DOP])</f>
        <v>49316613.559999987</v>
      </c>
      <c r="J152" s="50" t="s">
        <v>105</v>
      </c>
      <c r="K152" s="51"/>
      <c r="L152" s="23"/>
      <c r="O152" s="2"/>
    </row>
    <row r="153" spans="1:15" x14ac:dyDescent="0.25">
      <c r="A153" s="6"/>
      <c r="B153" s="6"/>
      <c r="C153" s="7"/>
      <c r="D153" s="6"/>
      <c r="E153" s="7"/>
      <c r="F153" s="6"/>
      <c r="G153" s="6"/>
      <c r="H153" s="27"/>
      <c r="I153" s="28"/>
      <c r="J153" s="27"/>
      <c r="K153" s="28"/>
      <c r="L153" s="7"/>
      <c r="O153" s="2"/>
    </row>
    <row r="154" spans="1:15" x14ac:dyDescent="0.25">
      <c r="A154" s="6"/>
      <c r="B154" s="6"/>
      <c r="C154" s="7"/>
      <c r="D154" s="6"/>
      <c r="E154" s="7"/>
      <c r="F154" s="6"/>
      <c r="G154" s="6"/>
      <c r="H154" s="27"/>
      <c r="I154" s="28"/>
      <c r="J154" s="27"/>
      <c r="K154" s="28"/>
      <c r="L154" s="7"/>
      <c r="O154" s="2"/>
    </row>
    <row r="155" spans="1:15" x14ac:dyDescent="0.25">
      <c r="A155" s="6"/>
      <c r="B155" s="6"/>
      <c r="C155" s="7"/>
      <c r="D155" s="6"/>
      <c r="E155" s="7"/>
      <c r="F155" s="6"/>
      <c r="G155" s="6"/>
      <c r="H155" s="27"/>
      <c r="I155" s="28"/>
      <c r="J155" s="27"/>
      <c r="K155" s="28"/>
      <c r="L155" s="7"/>
      <c r="O155" s="2"/>
    </row>
    <row r="156" spans="1:15" x14ac:dyDescent="0.25">
      <c r="A156" s="6"/>
      <c r="B156" s="6"/>
      <c r="C156" s="7"/>
      <c r="D156" s="6"/>
      <c r="E156" s="7"/>
      <c r="F156" s="6"/>
      <c r="G156" s="6"/>
      <c r="H156" s="27"/>
      <c r="I156" s="28"/>
      <c r="J156" s="27"/>
      <c r="K156" s="28"/>
      <c r="L156" s="7"/>
      <c r="O156" s="2"/>
    </row>
    <row r="157" spans="1:15" x14ac:dyDescent="0.25">
      <c r="A157" s="6"/>
      <c r="B157" s="6"/>
      <c r="C157" s="7"/>
      <c r="D157" s="6"/>
      <c r="E157" s="7"/>
      <c r="F157" s="47"/>
      <c r="G157" s="6"/>
      <c r="H157" s="27"/>
      <c r="I157" s="28"/>
      <c r="J157" s="27"/>
      <c r="K157" s="28"/>
      <c r="L157" s="7"/>
      <c r="O157" s="2"/>
    </row>
    <row r="158" spans="1:15" x14ac:dyDescent="0.25">
      <c r="A158" s="6"/>
      <c r="B158" s="6"/>
      <c r="C158" s="7"/>
      <c r="D158" s="6"/>
      <c r="E158" s="7"/>
      <c r="F158" s="49"/>
      <c r="G158" s="6"/>
      <c r="H158" s="27"/>
      <c r="I158" s="28"/>
      <c r="J158" s="27"/>
      <c r="K158" s="28"/>
      <c r="L158" s="7"/>
      <c r="O158" s="2"/>
    </row>
    <row r="159" spans="1:15" x14ac:dyDescent="0.25">
      <c r="A159" s="6"/>
      <c r="B159" s="6"/>
      <c r="C159" s="7"/>
      <c r="D159" s="6"/>
      <c r="E159" s="7"/>
      <c r="F159" s="49"/>
      <c r="G159"/>
      <c r="H159" s="27"/>
      <c r="I159" s="28"/>
      <c r="J159" s="27"/>
      <c r="K159" s="28"/>
      <c r="L159" s="7"/>
      <c r="O159" s="2"/>
    </row>
    <row r="160" spans="1:15" x14ac:dyDescent="0.25">
      <c r="A160" s="6"/>
      <c r="B160" s="6"/>
      <c r="C160" s="7"/>
      <c r="D160" s="6"/>
      <c r="E160" s="7"/>
      <c r="F160" s="49"/>
      <c r="G160" s="6"/>
      <c r="H160" s="27"/>
      <c r="I160"/>
      <c r="J160" s="27"/>
      <c r="K160" s="28"/>
      <c r="L160" s="7"/>
      <c r="O160" s="2"/>
    </row>
    <row r="161" spans="1:15" x14ac:dyDescent="0.25">
      <c r="A161" s="6"/>
      <c r="B161" s="6"/>
      <c r="C161" s="7"/>
      <c r="D161" s="6"/>
      <c r="E161" s="7"/>
      <c r="F161" s="6"/>
      <c r="G161"/>
      <c r="H161"/>
      <c r="I161" s="28"/>
      <c r="J161" s="27"/>
      <c r="K161" s="28"/>
      <c r="L161" s="7"/>
      <c r="O161" s="2"/>
    </row>
    <row r="162" spans="1:15" x14ac:dyDescent="0.25">
      <c r="A162" s="6"/>
      <c r="B162" s="6"/>
      <c r="C162" s="7"/>
      <c r="D162" s="6"/>
      <c r="E162" s="7"/>
      <c r="F162" s="6"/>
      <c r="G162" s="6"/>
      <c r="H162" s="27"/>
      <c r="I162" s="28"/>
      <c r="J162" s="27"/>
      <c r="K162" s="28"/>
      <c r="L162" s="7"/>
      <c r="O162" s="2"/>
    </row>
    <row r="163" spans="1:15" x14ac:dyDescent="0.25">
      <c r="A163" s="6"/>
      <c r="B163" s="6"/>
      <c r="C163" s="7"/>
      <c r="D163" s="6"/>
      <c r="E163" s="7"/>
      <c r="F163" s="6"/>
      <c r="G163" s="6"/>
      <c r="H163" s="27"/>
      <c r="I163" s="28"/>
      <c r="J163" s="27"/>
      <c r="K163" s="28"/>
      <c r="L163" s="7"/>
      <c r="O163" s="2"/>
    </row>
    <row r="164" spans="1:15" x14ac:dyDescent="0.25">
      <c r="A164" s="6"/>
      <c r="B164" s="6"/>
      <c r="C164" s="7"/>
      <c r="D164" s="6"/>
      <c r="E164" s="7"/>
      <c r="F164" s="29"/>
      <c r="G164" s="30" t="s">
        <v>106</v>
      </c>
      <c r="H164" s="31"/>
      <c r="I164" s="28"/>
      <c r="J164" s="27"/>
      <c r="K164" s="28"/>
      <c r="L164" s="7"/>
      <c r="O164" s="2"/>
    </row>
    <row r="165" spans="1:15" x14ac:dyDescent="0.25">
      <c r="A165" s="6"/>
      <c r="B165" s="6"/>
      <c r="C165" s="7"/>
      <c r="D165" s="6"/>
      <c r="E165" s="7"/>
      <c r="F165" s="6"/>
      <c r="G165" s="32" t="s">
        <v>107</v>
      </c>
      <c r="H165" s="27"/>
      <c r="I165" s="28"/>
      <c r="J165" s="27"/>
      <c r="K165" s="28"/>
      <c r="L165" s="7"/>
      <c r="O165" s="2"/>
    </row>
    <row r="166" spans="1:15" x14ac:dyDescent="0.25">
      <c r="A166" s="6"/>
      <c r="B166" s="6"/>
      <c r="C166" s="7"/>
      <c r="D166" s="6"/>
      <c r="E166" s="7"/>
      <c r="F166" s="6"/>
      <c r="G166" s="6"/>
      <c r="H166" s="27"/>
      <c r="I166" s="28"/>
      <c r="J166" s="27"/>
      <c r="K166" s="28"/>
      <c r="L166" s="7"/>
      <c r="O166" s="2"/>
    </row>
    <row r="167" spans="1:15" x14ac:dyDescent="0.25">
      <c r="A167" s="6"/>
      <c r="B167" s="6"/>
      <c r="C167" s="7"/>
      <c r="D167" s="6"/>
      <c r="E167" s="7"/>
      <c r="F167" s="6"/>
      <c r="G167" s="6"/>
      <c r="H167" s="27"/>
      <c r="I167" s="28"/>
      <c r="J167" s="27"/>
      <c r="K167" s="28"/>
      <c r="L167" s="7"/>
      <c r="O167" s="2"/>
    </row>
    <row r="168" spans="1:15" x14ac:dyDescent="0.25">
      <c r="O168" s="2"/>
    </row>
    <row r="169" spans="1:15" x14ac:dyDescent="0.25">
      <c r="O169" s="2"/>
    </row>
    <row r="170" spans="1:15" x14ac:dyDescent="0.25">
      <c r="O170" s="2"/>
    </row>
    <row r="171" spans="1:15" x14ac:dyDescent="0.25">
      <c r="O171" s="2"/>
    </row>
    <row r="172" spans="1:15" x14ac:dyDescent="0.25">
      <c r="O172" s="2"/>
    </row>
    <row r="173" spans="1:15" x14ac:dyDescent="0.25">
      <c r="O173" s="2"/>
    </row>
    <row r="174" spans="1:15" x14ac:dyDescent="0.25">
      <c r="O174" s="2"/>
    </row>
    <row r="175" spans="1:15" x14ac:dyDescent="0.25">
      <c r="O175" s="2"/>
    </row>
    <row r="176" spans="1:15" x14ac:dyDescent="0.25">
      <c r="O176" s="2"/>
    </row>
    <row r="177" spans="15:15" x14ac:dyDescent="0.25">
      <c r="O177" s="2"/>
    </row>
    <row r="178" spans="15:15" x14ac:dyDescent="0.25">
      <c r="O178" s="2"/>
    </row>
    <row r="179" spans="15:15" x14ac:dyDescent="0.25">
      <c r="O179" s="2"/>
    </row>
    <row r="180" spans="15:15" x14ac:dyDescent="0.25">
      <c r="O180" s="2"/>
    </row>
    <row r="181" spans="15:15" x14ac:dyDescent="0.25">
      <c r="O181" s="2"/>
    </row>
    <row r="182" spans="15:15" x14ac:dyDescent="0.25">
      <c r="O182" s="2"/>
    </row>
    <row r="183" spans="15:15" x14ac:dyDescent="0.25">
      <c r="O183" s="2"/>
    </row>
    <row r="184" spans="15:15" x14ac:dyDescent="0.25">
      <c r="O184" s="2"/>
    </row>
    <row r="185" spans="15:15" x14ac:dyDescent="0.25">
      <c r="O185" s="2"/>
    </row>
    <row r="186" spans="15:15" x14ac:dyDescent="0.25">
      <c r="O186" s="2"/>
    </row>
    <row r="187" spans="15:15" x14ac:dyDescent="0.25">
      <c r="O187" s="2"/>
    </row>
    <row r="188" spans="15:15" x14ac:dyDescent="0.25">
      <c r="O188" s="2"/>
    </row>
    <row r="189" spans="15:15" x14ac:dyDescent="0.25">
      <c r="O189" s="2"/>
    </row>
    <row r="190" spans="15:15" x14ac:dyDescent="0.25">
      <c r="O190" s="2"/>
    </row>
    <row r="191" spans="15:15" x14ac:dyDescent="0.25">
      <c r="O191" s="2"/>
    </row>
    <row r="192" spans="15:15" x14ac:dyDescent="0.25">
      <c r="O192" s="2"/>
    </row>
    <row r="193" spans="15:15" x14ac:dyDescent="0.25">
      <c r="O193" s="2"/>
    </row>
    <row r="194" spans="15:15" x14ac:dyDescent="0.25">
      <c r="O194" s="2"/>
    </row>
    <row r="195" spans="15:15" x14ac:dyDescent="0.25">
      <c r="O195" s="2"/>
    </row>
    <row r="196" spans="15:15" x14ac:dyDescent="0.25">
      <c r="O196" s="2"/>
    </row>
    <row r="197" spans="15:15" x14ac:dyDescent="0.25">
      <c r="O197" s="2"/>
    </row>
    <row r="198" spans="15:15" x14ac:dyDescent="0.25">
      <c r="O198" s="2"/>
    </row>
    <row r="199" spans="15:15" x14ac:dyDescent="0.25">
      <c r="O199" s="2"/>
    </row>
    <row r="200" spans="15:15" x14ac:dyDescent="0.25">
      <c r="O200" s="2"/>
    </row>
    <row r="201" spans="15:15" x14ac:dyDescent="0.25">
      <c r="O201" s="2"/>
    </row>
    <row r="202" spans="15:15" x14ac:dyDescent="0.25">
      <c r="O202" s="2"/>
    </row>
    <row r="203" spans="15:15" x14ac:dyDescent="0.25">
      <c r="O203" s="2"/>
    </row>
    <row r="209" spans="1:22" s="24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4"/>
      <c r="K209" s="2"/>
      <c r="L209" s="5"/>
      <c r="V209" s="25"/>
    </row>
    <row r="210" spans="1:22" x14ac:dyDescent="0.25">
      <c r="O210" s="2"/>
      <c r="R210" s="46"/>
    </row>
    <row r="211" spans="1:22" x14ac:dyDescent="0.25">
      <c r="O211" s="2"/>
      <c r="R211" s="46"/>
    </row>
    <row r="212" spans="1:22" x14ac:dyDescent="0.25">
      <c r="O212" s="2"/>
      <c r="R212" s="46"/>
    </row>
    <row r="213" spans="1:22" x14ac:dyDescent="0.25">
      <c r="O213" s="2"/>
      <c r="R213" s="46"/>
    </row>
    <row r="214" spans="1:22" x14ac:dyDescent="0.25">
      <c r="O214" s="2"/>
      <c r="R214" s="48"/>
    </row>
    <row r="215" spans="1:22" x14ac:dyDescent="0.25">
      <c r="O215" s="2"/>
      <c r="R215" s="48"/>
    </row>
    <row r="216" spans="1:22" x14ac:dyDescent="0.25">
      <c r="O216" s="2"/>
      <c r="R216" s="48"/>
    </row>
    <row r="217" spans="1:22" x14ac:dyDescent="0.25">
      <c r="O217" s="2"/>
      <c r="R217" s="48"/>
    </row>
    <row r="218" spans="1:22" x14ac:dyDescent="0.25">
      <c r="O218" s="2"/>
      <c r="R218" s="48"/>
    </row>
    <row r="219" spans="1:22" x14ac:dyDescent="0.25">
      <c r="O219" s="2"/>
      <c r="R219" s="48"/>
    </row>
    <row r="220" spans="1:22" x14ac:dyDescent="0.25">
      <c r="O220" s="2"/>
      <c r="R220" s="46"/>
    </row>
    <row r="221" spans="1:22" x14ac:dyDescent="0.25">
      <c r="O221" s="2"/>
      <c r="R221" s="46"/>
    </row>
    <row r="222" spans="1:22" x14ac:dyDescent="0.25">
      <c r="O222" s="2"/>
      <c r="R222" s="46"/>
    </row>
    <row r="223" spans="1:22" x14ac:dyDescent="0.25">
      <c r="O223" s="2"/>
      <c r="R223" s="46"/>
    </row>
    <row r="224" spans="1:22" x14ac:dyDescent="0.25">
      <c r="O224" s="2"/>
      <c r="R224" s="46"/>
    </row>
    <row r="225" spans="15:18" x14ac:dyDescent="0.25">
      <c r="O225" s="2"/>
      <c r="R225" s="46"/>
    </row>
    <row r="226" spans="15:18" x14ac:dyDescent="0.25">
      <c r="O226" s="2"/>
      <c r="R226" s="46"/>
    </row>
  </sheetData>
  <mergeCells count="3">
    <mergeCell ref="A5:L5"/>
    <mergeCell ref="A6:L6"/>
    <mergeCell ref="A7:L7"/>
  </mergeCells>
  <phoneticPr fontId="5" type="noConversion"/>
  <pageMargins left="0.70866141732283472" right="0.70866141732283472" top="0.74803149606299213" bottom="0.74803149606299213" header="0.19685039370078741" footer="0.19685039370078741"/>
  <pageSetup scale="39" fitToHeight="0" orientation="portrait" r:id="rId1"/>
  <headerFooter>
    <oddFooter>&amp;C&amp;P de &amp;N</oddFooter>
  </headerFooter>
  <rowBreaks count="7" manualBreakCount="7">
    <brk id="25" max="11" man="1"/>
    <brk id="43" max="11" man="1"/>
    <brk id="62" max="11" man="1"/>
    <brk id="82" max="11" man="1"/>
    <brk id="101" max="11" man="1"/>
    <brk id="120" max="11" man="1"/>
    <brk id="207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TipoDocBeneficiario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 Eustacia Fulcar de los Santos</cp:lastModifiedBy>
  <cp:lastPrinted>2024-08-15T12:57:08Z</cp:lastPrinted>
  <dcterms:created xsi:type="dcterms:W3CDTF">2024-07-08T20:40:57Z</dcterms:created>
  <dcterms:modified xsi:type="dcterms:W3CDTF">2024-08-15T12:57:23Z</dcterms:modified>
</cp:coreProperties>
</file>