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84E6883A-0758-46F5-8D1E-645038EA9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M60" i="1"/>
  <c r="L60" i="1"/>
  <c r="K60" i="1"/>
  <c r="J60" i="1"/>
  <c r="I60" i="1"/>
  <c r="H60" i="1"/>
  <c r="G60" i="1"/>
  <c r="F60" i="1"/>
  <c r="E60" i="1"/>
  <c r="D60" i="1"/>
  <c r="C60" i="1"/>
  <c r="B60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E43" i="1"/>
  <c r="C43" i="1"/>
  <c r="B43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N26" i="1"/>
  <c r="M26" i="1"/>
  <c r="L26" i="1"/>
  <c r="K26" i="1"/>
  <c r="I26" i="1"/>
  <c r="H26" i="1"/>
  <c r="G26" i="1"/>
  <c r="F26" i="1"/>
  <c r="E26" i="1"/>
  <c r="D26" i="1"/>
  <c r="C26" i="1"/>
  <c r="B26" i="1"/>
  <c r="J24" i="1"/>
  <c r="J16" i="1" s="1"/>
  <c r="I24" i="1"/>
  <c r="I16" i="1" s="1"/>
  <c r="I23" i="1"/>
  <c r="N16" i="1"/>
  <c r="M16" i="1"/>
  <c r="L16" i="1"/>
  <c r="K16" i="1"/>
  <c r="H16" i="1"/>
  <c r="G16" i="1"/>
  <c r="F16" i="1"/>
  <c r="E16" i="1"/>
  <c r="D16" i="1"/>
  <c r="C16" i="1"/>
  <c r="B16" i="1"/>
  <c r="N10" i="1"/>
  <c r="N81" i="1" s="1"/>
  <c r="M10" i="1"/>
  <c r="M81" i="1" s="1"/>
  <c r="L10" i="1"/>
  <c r="K10" i="1"/>
  <c r="K81" i="1" s="1"/>
  <c r="J10" i="1"/>
  <c r="I10" i="1"/>
  <c r="H10" i="1"/>
  <c r="G10" i="1"/>
  <c r="F10" i="1"/>
  <c r="F81" i="1" s="1"/>
  <c r="E10" i="1"/>
  <c r="D10" i="1"/>
  <c r="D81" i="1" s="1"/>
  <c r="C10" i="1"/>
  <c r="B10" i="1"/>
  <c r="G81" i="1" l="1"/>
  <c r="H81" i="1"/>
  <c r="I81" i="1"/>
  <c r="L81" i="1"/>
  <c r="B81" i="1"/>
  <c r="C81" i="1"/>
  <c r="E81" i="1"/>
  <c r="J81" i="1"/>
</calcChain>
</file>

<file path=xl/sharedStrings.xml><?xml version="1.0" encoding="utf-8"?>
<sst xmlns="http://schemas.openxmlformats.org/spreadsheetml/2006/main" count="97" uniqueCount="97">
  <si>
    <t>Ministerio de Educación</t>
  </si>
  <si>
    <t>Instituto Superior de Formación Docente Salome Ureña (ISFODOSU)</t>
  </si>
  <si>
    <t>Del 1  al 31 de octubre 2021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</si>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</sst>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7" fillId="0" borderId="9" xfId="0" applyFont="1" applyBorder="1" applyAlignment="1">
      <alignment horizontal="left" vertical="center" wrapText="1"/>
    </xf>
    <xf numFmtId="43" fontId="7" fillId="0" borderId="1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43" fontId="8" fillId="0" borderId="10" xfId="0" applyNumberFormat="1" applyFont="1" applyBorder="1" applyAlignment="1">
      <alignment vertical="center" wrapText="1"/>
    </xf>
    <xf numFmtId="43" fontId="0" fillId="0" borderId="10" xfId="1" applyFont="1" applyBorder="1"/>
    <xf numFmtId="43" fontId="7" fillId="0" borderId="9" xfId="1" applyFont="1" applyFill="1" applyBorder="1" applyAlignment="1">
      <alignment vertical="center" wrapText="1"/>
    </xf>
    <xf numFmtId="43" fontId="8" fillId="0" borderId="10" xfId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0579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0579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180687</xdr:colOff>
      <xdr:row>0</xdr:row>
      <xdr:rowOff>249670</xdr:rowOff>
    </xdr:from>
    <xdr:ext cx="837911" cy="792000"/>
    <xdr:pic>
      <xdr:nvPicPr>
        <xdr:cNvPr id="2525" name="Imagen 37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087" y="249670"/>
          <a:ext cx="837911" cy="7920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Reporte%20Betania\REPORTES%202021\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OCTUBRE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80933395.379999995</v>
          </cell>
        </row>
        <row r="10">
          <cell r="A10" t="str">
            <v>2.1.1</v>
          </cell>
          <cell r="B10" t="str">
            <v>2.1.1-REMUNERACIONES</v>
          </cell>
          <cell r="C10">
            <v>70025945.099999994</v>
          </cell>
        </row>
        <row r="11">
          <cell r="A11" t="str">
            <v>2.1.2</v>
          </cell>
          <cell r="B11" t="str">
            <v>2.1.2-SOBRESUELDOS</v>
          </cell>
          <cell r="C11">
            <v>526363.4</v>
          </cell>
        </row>
        <row r="12">
          <cell r="A12" t="str">
            <v>2.1.3</v>
          </cell>
          <cell r="B12" t="str">
            <v>2.1.3-DIETAS Y GASTOS DE REPRESENTACIÓN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10381086.880000001</v>
          </cell>
        </row>
        <row r="15">
          <cell r="A15" t="str">
            <v>2.2</v>
          </cell>
          <cell r="B15" t="str">
            <v>2.2-CONTRATACIÓN DE SERVICIOS</v>
          </cell>
          <cell r="C15">
            <v>8549226.5700000003</v>
          </cell>
        </row>
        <row r="16">
          <cell r="A16" t="str">
            <v>2.2.1</v>
          </cell>
          <cell r="B16" t="str">
            <v>2.2.1-SERVICIOS BÁSICOS</v>
          </cell>
          <cell r="C16">
            <v>2115644.63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92000</v>
          </cell>
        </row>
        <row r="18">
          <cell r="A18" t="str">
            <v>2.2.3</v>
          </cell>
          <cell r="B18" t="str">
            <v>2.2.3-VIÁTICOS</v>
          </cell>
          <cell r="C18">
            <v>45050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240256.11</v>
          </cell>
        </row>
        <row r="21">
          <cell r="A21" t="str">
            <v>2.2.6</v>
          </cell>
          <cell r="B21" t="str">
            <v>2.2.6-SEGUROS</v>
          </cell>
          <cell r="C21">
            <v>1182810.28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1544674.84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3154799.72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173990.99</v>
          </cell>
        </row>
        <row r="25">
          <cell r="A25" t="str">
            <v>2.3</v>
          </cell>
          <cell r="B25" t="str">
            <v>2.3-MATERIALES Y SUMINISTROS</v>
          </cell>
          <cell r="C25">
            <v>4749967.5199999996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786990.62</v>
          </cell>
        </row>
        <row r="27">
          <cell r="A27" t="str">
            <v>2.3.2</v>
          </cell>
          <cell r="B27" t="str">
            <v>2.3.2-TEXTILES Y VESTUARIOS</v>
          </cell>
          <cell r="C27">
            <v>56630.559999999998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650713.59999999998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556138.27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31270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1619070.12</v>
          </cell>
        </row>
        <row r="33">
          <cell r="A33" t="str">
            <v>2.3.9</v>
          </cell>
          <cell r="B33" t="str">
            <v>2.3.9-PRODUCTOS Y ÚTILES VARIOS</v>
          </cell>
          <cell r="C33">
            <v>1049154.3500000001</v>
          </cell>
        </row>
        <row r="34">
          <cell r="A34" t="str">
            <v>2.4</v>
          </cell>
          <cell r="B34" t="str">
            <v>2.4-TRANSFERENCIAS CORRIENTES</v>
          </cell>
          <cell r="C34">
            <v>15200700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15200700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1152721.1299999999</v>
          </cell>
        </row>
        <row r="38">
          <cell r="A38" t="str">
            <v>2.6.1</v>
          </cell>
          <cell r="B38" t="str">
            <v>2.6.1-MOBILIARIO Y EQUIPO</v>
          </cell>
          <cell r="C38">
            <v>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14160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1138561.1299999999</v>
          </cell>
        </row>
        <row r="43">
          <cell r="A43" t="str">
            <v>2.6.6</v>
          </cell>
          <cell r="B43" t="str">
            <v>2.6.6-EQUIPOS DE DEFENSA Y SEGURIDAD</v>
          </cell>
        </row>
        <row r="44">
          <cell r="A44" t="str">
            <v>2.6.8</v>
          </cell>
          <cell r="B44" t="str">
            <v>2.6.8-BIENES INTANGIBLES</v>
          </cell>
        </row>
        <row r="45">
          <cell r="A45" t="str">
            <v>2.7</v>
          </cell>
          <cell r="B45" t="str">
            <v>2.7-OBRAS</v>
          </cell>
        </row>
        <row r="46">
          <cell r="A46" t="str">
            <v>2.7.1</v>
          </cell>
          <cell r="B46" t="str">
            <v>2.7.1-OBRAS EN EDIFICACIONES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showGridLines="0" tabSelected="1" zoomScaleNormal="100" workbookViewId="0">
      <selection activeCell="D51" sqref="D51"/>
    </sheetView>
  </sheetViews>
  <sheetFormatPr baseColWidth="10" defaultColWidth="9.140625" defaultRowHeight="15" x14ac:dyDescent="0.25"/>
  <cols>
    <col min="1" max="1" width="29.140625" customWidth="1"/>
    <col min="2" max="3" width="15.85546875" customWidth="1"/>
    <col min="4" max="4" width="16.140625" customWidth="1"/>
    <col min="5" max="5" width="13.85546875" customWidth="1"/>
    <col min="6" max="6" width="15" customWidth="1"/>
    <col min="7" max="7" width="14.7109375" customWidth="1"/>
    <col min="8" max="8" width="14.5703125" customWidth="1"/>
    <col min="9" max="9" width="14" customWidth="1"/>
    <col min="10" max="10" width="14.5703125" customWidth="1"/>
    <col min="11" max="11" width="15" customWidth="1"/>
    <col min="12" max="12" width="14.28515625" customWidth="1"/>
    <col min="13" max="13" width="15" customWidth="1"/>
    <col min="14" max="14" width="14.7109375" customWidth="1"/>
    <col min="15" max="19" width="9.140625" customWidth="1"/>
  </cols>
  <sheetData>
    <row r="1" spans="1:14" ht="2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7.2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.75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7.25" customHeight="1" x14ac:dyDescent="0.2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4.45" customHeight="1" x14ac:dyDescent="0.25">
      <c r="A7" s="21" t="s">
        <v>5</v>
      </c>
      <c r="B7" s="22" t="s">
        <v>6</v>
      </c>
      <c r="C7" s="22" t="s">
        <v>7</v>
      </c>
      <c r="D7" s="24" t="s">
        <v>8</v>
      </c>
      <c r="E7" s="26" t="s">
        <v>9</v>
      </c>
      <c r="F7" s="27"/>
      <c r="G7" s="27"/>
      <c r="H7" s="27"/>
      <c r="I7" s="27"/>
      <c r="J7" s="27"/>
      <c r="K7" s="27"/>
      <c r="L7" s="27"/>
      <c r="M7" s="27"/>
      <c r="N7" s="27"/>
    </row>
    <row r="8" spans="1:14" ht="25.5" customHeight="1" x14ac:dyDescent="0.25">
      <c r="A8" s="21"/>
      <c r="B8" s="23"/>
      <c r="C8" s="23"/>
      <c r="D8" s="25"/>
      <c r="E8" s="2" t="s">
        <v>10</v>
      </c>
      <c r="F8" s="2" t="s">
        <v>11</v>
      </c>
      <c r="G8" s="2" t="s">
        <v>12</v>
      </c>
      <c r="H8" s="2" t="s">
        <v>13</v>
      </c>
      <c r="I8" s="3" t="s">
        <v>14</v>
      </c>
      <c r="J8" s="2" t="s">
        <v>15</v>
      </c>
      <c r="K8" s="3" t="s">
        <v>16</v>
      </c>
      <c r="L8" s="3" t="s">
        <v>17</v>
      </c>
      <c r="M8" s="3" t="s">
        <v>18</v>
      </c>
      <c r="N8" s="3" t="s">
        <v>19</v>
      </c>
    </row>
    <row r="9" spans="1:14" x14ac:dyDescent="0.25">
      <c r="A9" s="4" t="s">
        <v>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28.5" customHeight="1" x14ac:dyDescent="0.25">
      <c r="A10" s="6" t="s">
        <v>21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N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 t="shared" si="1"/>
        <v>68900866.069999993</v>
      </c>
      <c r="J10" s="7">
        <f t="shared" si="1"/>
        <v>118996639.94</v>
      </c>
      <c r="K10" s="7">
        <f t="shared" si="1"/>
        <v>76960701.090000004</v>
      </c>
      <c r="L10" s="7">
        <f t="shared" si="1"/>
        <v>78076482.989999995</v>
      </c>
      <c r="M10" s="7">
        <f t="shared" si="1"/>
        <v>77580466.269999996</v>
      </c>
      <c r="N10" s="7">
        <f t="shared" si="1"/>
        <v>80933395.379999995</v>
      </c>
    </row>
    <row r="11" spans="1:14" ht="23.25" customHeight="1" x14ac:dyDescent="0.25">
      <c r="A11" s="8" t="s">
        <v>22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  <c r="L11" s="9">
        <v>67161521.959999993</v>
      </c>
      <c r="M11" s="9">
        <v>66921327.100000001</v>
      </c>
      <c r="N11" s="9">
        <v>70025945.099999994</v>
      </c>
    </row>
    <row r="12" spans="1:14" ht="24" customHeight="1" x14ac:dyDescent="0.25">
      <c r="A12" s="8" t="s">
        <v>23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  <c r="L12" s="9">
        <v>634513.56000000006</v>
      </c>
      <c r="M12" s="9">
        <v>586363.4</v>
      </c>
      <c r="N12" s="9">
        <v>526363.4</v>
      </c>
    </row>
    <row r="13" spans="1:14" ht="28.5" customHeight="1" x14ac:dyDescent="0.25">
      <c r="A13" s="8" t="s">
        <v>24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ht="27.75" customHeight="1" x14ac:dyDescent="0.25">
      <c r="A14" s="8" t="s">
        <v>25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14" ht="32.25" customHeight="1" x14ac:dyDescent="0.25">
      <c r="A15" s="8" t="s">
        <v>26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9955807.6300000008</v>
      </c>
      <c r="L15" s="9">
        <v>10280447.470000001</v>
      </c>
      <c r="M15" s="9">
        <v>10072775.77</v>
      </c>
      <c r="N15" s="9">
        <v>10381086.880000001</v>
      </c>
    </row>
    <row r="16" spans="1:14" ht="21" customHeight="1" x14ac:dyDescent="0.25">
      <c r="A16" s="6" t="s">
        <v>27</v>
      </c>
      <c r="B16" s="7">
        <f t="shared" ref="B16:N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  <c r="L16" s="7">
        <f t="shared" si="2"/>
        <v>17325976.559999999</v>
      </c>
      <c r="M16" s="7">
        <f t="shared" si="2"/>
        <v>10382451.129999999</v>
      </c>
      <c r="N16" s="7">
        <f t="shared" si="2"/>
        <v>8549226.5700000003</v>
      </c>
    </row>
    <row r="17" spans="1:14" x14ac:dyDescent="0.25">
      <c r="A17" s="8" t="s">
        <v>28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  <c r="L17" s="9">
        <v>1920667.14</v>
      </c>
      <c r="M17" s="9">
        <v>1924304.71</v>
      </c>
      <c r="N17" s="9">
        <v>2115644.63</v>
      </c>
    </row>
    <row r="18" spans="1:14" ht="31.5" customHeight="1" x14ac:dyDescent="0.25">
      <c r="A18" s="8" t="s">
        <v>29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  <c r="L18" s="9">
        <v>359215.5</v>
      </c>
      <c r="M18" s="9">
        <v>307212.28000000003</v>
      </c>
      <c r="N18" s="9">
        <v>92000</v>
      </c>
    </row>
    <row r="19" spans="1:14" x14ac:dyDescent="0.25">
      <c r="A19" s="8" t="s">
        <v>30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  <c r="L19" s="9">
        <v>33100</v>
      </c>
      <c r="M19" s="9">
        <v>99700</v>
      </c>
      <c r="N19" s="9">
        <v>45050</v>
      </c>
    </row>
    <row r="20" spans="1:14" ht="28.5" customHeight="1" x14ac:dyDescent="0.25">
      <c r="A20" s="8" t="s">
        <v>31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1:14" ht="21.6" customHeight="1" x14ac:dyDescent="0.25">
      <c r="A21" s="8" t="s">
        <v>32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  <c r="L21" s="9">
        <v>895276.6</v>
      </c>
      <c r="M21" s="9">
        <v>748267.96</v>
      </c>
      <c r="N21" s="9">
        <v>240256.11</v>
      </c>
    </row>
    <row r="22" spans="1:14" ht="22.5" customHeight="1" x14ac:dyDescent="0.25">
      <c r="A22" s="8" t="s">
        <v>33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  <c r="L22" s="9">
        <v>2265431.5</v>
      </c>
      <c r="M22" s="9">
        <v>1074560.05</v>
      </c>
      <c r="N22" s="9">
        <v>1182810.28</v>
      </c>
    </row>
    <row r="23" spans="1:14" ht="38.450000000000003" customHeight="1" x14ac:dyDescent="0.25">
      <c r="A23" s="8" t="s">
        <v>34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  <c r="L23" s="9">
        <v>366271.36</v>
      </c>
      <c r="M23" s="9">
        <v>958988.69</v>
      </c>
      <c r="N23" s="9">
        <v>1544674.84</v>
      </c>
    </row>
    <row r="24" spans="1:14" ht="34.5" customHeight="1" x14ac:dyDescent="0.25">
      <c r="A24" s="8" t="s">
        <v>35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  <c r="L24" s="9">
        <v>9983003.5800000001</v>
      </c>
      <c r="M24" s="9">
        <v>4826365.1900000004</v>
      </c>
      <c r="N24" s="9">
        <v>3154799.72</v>
      </c>
    </row>
    <row r="25" spans="1:14" ht="24.95" customHeight="1" x14ac:dyDescent="0.25">
      <c r="A25" s="8" t="s">
        <v>36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  <c r="L25" s="9">
        <v>1503010.88</v>
      </c>
      <c r="M25" s="9">
        <v>443052.25</v>
      </c>
      <c r="N25" s="9">
        <v>173990.99</v>
      </c>
    </row>
    <row r="26" spans="1:14" ht="22.5" customHeight="1" x14ac:dyDescent="0.25">
      <c r="A26" s="6" t="s">
        <v>37</v>
      </c>
      <c r="B26" s="7">
        <f t="shared" ref="B26:N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2139570.58</v>
      </c>
      <c r="L26" s="7">
        <f t="shared" si="3"/>
        <v>2376649.42</v>
      </c>
      <c r="M26" s="7">
        <f t="shared" si="3"/>
        <v>2312880.4299999997</v>
      </c>
      <c r="N26" s="7">
        <f t="shared" si="3"/>
        <v>4749967.5199999996</v>
      </c>
    </row>
    <row r="27" spans="1:14" ht="30" customHeight="1" x14ac:dyDescent="0.25">
      <c r="A27" s="8" t="s">
        <v>38</v>
      </c>
      <c r="B27" s="9">
        <v>98800000</v>
      </c>
      <c r="C27" s="10">
        <v>-2500000</v>
      </c>
      <c r="D27" s="10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9">
        <v>109154.09</v>
      </c>
      <c r="M27" s="9">
        <v>173091.99</v>
      </c>
      <c r="N27" s="9">
        <v>786990.62</v>
      </c>
    </row>
    <row r="28" spans="1:14" ht="24.75" customHeight="1" x14ac:dyDescent="0.25">
      <c r="A28" s="8" t="s">
        <v>39</v>
      </c>
      <c r="B28" s="9">
        <v>14510000</v>
      </c>
      <c r="C28" s="10">
        <v>-4000000</v>
      </c>
      <c r="D28" s="10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  <c r="L28" s="9">
        <v>72216</v>
      </c>
      <c r="M28" s="9">
        <v>0</v>
      </c>
      <c r="N28" s="9">
        <v>56630.559999999998</v>
      </c>
    </row>
    <row r="29" spans="1:14" ht="25.5" customHeight="1" x14ac:dyDescent="0.25">
      <c r="A29" s="8" t="s">
        <v>40</v>
      </c>
      <c r="B29" s="9">
        <v>17765050</v>
      </c>
      <c r="C29" s="10">
        <v>-2250000</v>
      </c>
      <c r="D29" s="10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42343.75</v>
      </c>
      <c r="L29" s="9">
        <v>873417.29</v>
      </c>
      <c r="M29" s="9">
        <v>28666.39</v>
      </c>
      <c r="N29" s="9">
        <v>650713.59999999998</v>
      </c>
    </row>
    <row r="30" spans="1:14" ht="30" customHeight="1" x14ac:dyDescent="0.25">
      <c r="A30" s="8" t="s">
        <v>41</v>
      </c>
      <c r="B30" s="9">
        <v>150000</v>
      </c>
      <c r="C30" s="10">
        <v>0</v>
      </c>
      <c r="D30" s="10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</row>
    <row r="31" spans="1:14" ht="34.5" customHeight="1" x14ac:dyDescent="0.25">
      <c r="A31" s="8" t="s">
        <v>42</v>
      </c>
      <c r="B31" s="9">
        <v>2951000</v>
      </c>
      <c r="C31" s="10">
        <v>0</v>
      </c>
      <c r="D31" s="10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9">
        <v>59708</v>
      </c>
      <c r="L31" s="9">
        <v>91166.8</v>
      </c>
      <c r="M31" s="9">
        <v>33984</v>
      </c>
      <c r="N31" s="9">
        <v>556138.27</v>
      </c>
    </row>
    <row r="32" spans="1:14" ht="32.25" customHeight="1" x14ac:dyDescent="0.25">
      <c r="A32" s="8" t="s">
        <v>43</v>
      </c>
      <c r="B32" s="9">
        <v>3522000</v>
      </c>
      <c r="C32" s="10">
        <v>0</v>
      </c>
      <c r="D32" s="10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  <c r="L32" s="9">
        <v>22361</v>
      </c>
      <c r="M32" s="9">
        <v>32884</v>
      </c>
      <c r="N32" s="9">
        <v>31270</v>
      </c>
    </row>
    <row r="33" spans="1:14" ht="42" customHeight="1" x14ac:dyDescent="0.25">
      <c r="A33" s="8" t="s">
        <v>44</v>
      </c>
      <c r="B33" s="9">
        <v>31171000</v>
      </c>
      <c r="C33" s="10">
        <v>0</v>
      </c>
      <c r="D33" s="10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  <c r="L33" s="9">
        <v>614828</v>
      </c>
      <c r="M33" s="9">
        <v>933481</v>
      </c>
      <c r="N33" s="9">
        <v>1619070.12</v>
      </c>
    </row>
    <row r="34" spans="1:14" ht="24.95" customHeight="1" x14ac:dyDescent="0.25">
      <c r="A34" s="8" t="s">
        <v>45</v>
      </c>
      <c r="B34" s="9">
        <v>80149999</v>
      </c>
      <c r="C34" s="10">
        <v>-22700000</v>
      </c>
      <c r="D34" s="10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  <c r="L34" s="9">
        <v>593506.24</v>
      </c>
      <c r="M34" s="9">
        <v>1110773.05</v>
      </c>
      <c r="N34" s="9">
        <v>1049154.3500000001</v>
      </c>
    </row>
    <row r="35" spans="1:14" ht="19.5" customHeight="1" x14ac:dyDescent="0.25">
      <c r="A35" s="6" t="s">
        <v>46</v>
      </c>
      <c r="B35" s="7">
        <f t="shared" ref="B35:N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  <c r="L35" s="7">
        <f t="shared" si="4"/>
        <v>15432067.6</v>
      </c>
      <c r="M35" s="7">
        <f t="shared" si="4"/>
        <v>20437818.600000001</v>
      </c>
      <c r="N35" s="7">
        <f t="shared" si="4"/>
        <v>15200700</v>
      </c>
    </row>
    <row r="36" spans="1:14" ht="30.75" customHeight="1" x14ac:dyDescent="0.25">
      <c r="A36" s="8" t="s">
        <v>47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  <c r="L36" s="9">
        <v>15432067.6</v>
      </c>
      <c r="M36" s="9">
        <v>20437818.600000001</v>
      </c>
      <c r="N36" s="9">
        <v>15200700</v>
      </c>
    </row>
    <row r="37" spans="1:14" ht="24.75" customHeight="1" x14ac:dyDescent="0.25">
      <c r="A37" s="8" t="s">
        <v>48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ht="22.5" customHeight="1" x14ac:dyDescent="0.25">
      <c r="A38" s="8" t="s">
        <v>49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</row>
    <row r="39" spans="1:14" ht="36.75" customHeight="1" x14ac:dyDescent="0.25">
      <c r="A39" s="8" t="s">
        <v>50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ht="39.75" customHeight="1" x14ac:dyDescent="0.25">
      <c r="A40" s="8" t="s">
        <v>51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ht="28.5" customHeight="1" x14ac:dyDescent="0.25">
      <c r="A41" s="8" t="s">
        <v>52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1:14" ht="36" customHeight="1" x14ac:dyDescent="0.25">
      <c r="A42" s="8" t="s">
        <v>53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ht="18.75" customHeight="1" x14ac:dyDescent="0.25">
      <c r="A43" s="6" t="s">
        <v>54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  <c r="L43" s="7"/>
      <c r="M43" s="7"/>
      <c r="N43" s="7"/>
    </row>
    <row r="44" spans="1:14" ht="22.5" customHeight="1" x14ac:dyDescent="0.25">
      <c r="A44" s="8" t="s">
        <v>55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</row>
    <row r="45" spans="1:14" ht="29.25" customHeight="1" x14ac:dyDescent="0.25">
      <c r="A45" s="8" t="s">
        <v>56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ht="30.75" customHeight="1" x14ac:dyDescent="0.25">
      <c r="A46" s="8" t="s">
        <v>57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ht="40.5" customHeight="1" x14ac:dyDescent="0.25">
      <c r="A47" s="8" t="s">
        <v>58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</row>
    <row r="48" spans="1:14" ht="36" customHeight="1" x14ac:dyDescent="0.25">
      <c r="A48" s="8" t="s">
        <v>59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ht="22.5" customHeight="1" x14ac:dyDescent="0.25">
      <c r="A49" s="8" t="s">
        <v>60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</row>
    <row r="50" spans="1:14" ht="24" customHeight="1" x14ac:dyDescent="0.25">
      <c r="A50" s="8" t="s">
        <v>61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ht="24" customHeight="1" x14ac:dyDescent="0.25">
      <c r="A51" s="6" t="s">
        <v>62</v>
      </c>
      <c r="B51" s="7">
        <f t="shared" ref="B51:N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  <c r="L51" s="7">
        <f t="shared" si="5"/>
        <v>606722.05000000005</v>
      </c>
      <c r="M51" s="7">
        <f t="shared" si="5"/>
        <v>255500</v>
      </c>
      <c r="N51" s="7">
        <f t="shared" si="5"/>
        <v>1152721.1299999999</v>
      </c>
    </row>
    <row r="52" spans="1:14" ht="21.75" customHeight="1" x14ac:dyDescent="0.25">
      <c r="A52" s="8" t="s">
        <v>63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  <c r="L52" s="9">
        <v>314722.05</v>
      </c>
      <c r="M52" s="9">
        <v>37500</v>
      </c>
      <c r="N52" s="9">
        <v>0</v>
      </c>
    </row>
    <row r="53" spans="1:14" ht="21.75" customHeight="1" x14ac:dyDescent="0.25">
      <c r="A53" s="8" t="s">
        <v>64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14160</v>
      </c>
    </row>
    <row r="54" spans="1:14" ht="29.25" customHeight="1" x14ac:dyDescent="0.25">
      <c r="A54" s="8" t="s">
        <v>65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ht="36.75" customHeight="1" x14ac:dyDescent="0.25">
      <c r="A55" s="8" t="s">
        <v>66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</row>
    <row r="56" spans="1:14" ht="24.75" customHeight="1" x14ac:dyDescent="0.25">
      <c r="A56" s="8" t="s">
        <v>67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  <c r="L56" s="9">
        <v>0</v>
      </c>
      <c r="M56" s="9">
        <v>218000</v>
      </c>
      <c r="N56" s="9">
        <v>1138561.1299999999</v>
      </c>
    </row>
    <row r="57" spans="1:14" ht="24.75" customHeight="1" x14ac:dyDescent="0.25">
      <c r="A57" s="8" t="s">
        <v>68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292000</v>
      </c>
      <c r="M57" s="9">
        <v>0</v>
      </c>
      <c r="N57" s="9">
        <v>0</v>
      </c>
    </row>
    <row r="58" spans="1:14" x14ac:dyDescent="0.25">
      <c r="A58" s="8" t="s">
        <v>69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ht="34.5" customHeight="1" x14ac:dyDescent="0.25">
      <c r="A59" s="8" t="s">
        <v>70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ht="21" customHeight="1" x14ac:dyDescent="0.25">
      <c r="A60" s="6" t="s">
        <v>71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M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  <c r="L60" s="7">
        <f t="shared" si="6"/>
        <v>0</v>
      </c>
      <c r="M60" s="7">
        <f t="shared" si="6"/>
        <v>0</v>
      </c>
      <c r="N60" s="7">
        <v>0</v>
      </c>
    </row>
    <row r="61" spans="1:14" x14ac:dyDescent="0.25">
      <c r="A61" s="8" t="s">
        <v>72</v>
      </c>
      <c r="B61" s="9">
        <v>15000000</v>
      </c>
      <c r="C61" s="10">
        <v>-10000000</v>
      </c>
      <c r="D61" s="10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</row>
    <row r="62" spans="1:14" ht="21" customHeight="1" x14ac:dyDescent="0.25">
      <c r="A62" s="8" t="s">
        <v>73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ht="27" customHeight="1" x14ac:dyDescent="0.25">
      <c r="A63" s="8" t="s">
        <v>74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ht="35.25" customHeight="1" x14ac:dyDescent="0.25">
      <c r="A64" s="8" t="s">
        <v>75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ht="36.75" customHeight="1" x14ac:dyDescent="0.25">
      <c r="A65" s="11" t="s">
        <v>76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</row>
    <row r="66" spans="1:14" ht="18.75" customHeight="1" x14ac:dyDescent="0.25">
      <c r="A66" s="8" t="s">
        <v>77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ht="20.25" customHeight="1" x14ac:dyDescent="0.25">
      <c r="A67" s="8" t="s">
        <v>78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ht="24.75" customHeight="1" x14ac:dyDescent="0.25">
      <c r="A68" s="11" t="s">
        <v>79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  <c r="L68" s="7"/>
      <c r="M68" s="7">
        <v>0</v>
      </c>
      <c r="N68" s="7">
        <v>0</v>
      </c>
    </row>
    <row r="69" spans="1:14" ht="24.75" customHeight="1" x14ac:dyDescent="0.25">
      <c r="A69" s="8" t="s">
        <v>80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</row>
    <row r="70" spans="1:14" ht="27.75" customHeight="1" x14ac:dyDescent="0.25">
      <c r="A70" s="8" t="s">
        <v>81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</row>
    <row r="71" spans="1:14" ht="32.25" customHeight="1" x14ac:dyDescent="0.25">
      <c r="A71" s="8" t="s">
        <v>82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1:14" x14ac:dyDescent="0.25">
      <c r="A72" s="6" t="s">
        <v>83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>
        <v>0</v>
      </c>
      <c r="N72" s="12">
        <v>0</v>
      </c>
    </row>
    <row r="73" spans="1:14" ht="25.5" x14ac:dyDescent="0.25">
      <c r="A73" s="6" t="s">
        <v>84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 ht="25.5" customHeight="1" x14ac:dyDescent="0.25">
      <c r="A74" s="8" t="s">
        <v>85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ht="26.25" customHeight="1" x14ac:dyDescent="0.25">
      <c r="A75" s="8" t="s">
        <v>86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 ht="18.75" customHeight="1" x14ac:dyDescent="0.25">
      <c r="A76" s="6" t="s">
        <v>87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 ht="26.25" customHeight="1" x14ac:dyDescent="0.25">
      <c r="A77" s="8" t="s">
        <v>88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 ht="29.25" customHeight="1" x14ac:dyDescent="0.25">
      <c r="A78" s="8" t="s">
        <v>89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 ht="27.75" customHeight="1" x14ac:dyDescent="0.25">
      <c r="A79" s="11" t="s">
        <v>90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24.75" customHeight="1" x14ac:dyDescent="0.25">
      <c r="A80" s="8" t="s">
        <v>91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ht="24" customHeight="1" x14ac:dyDescent="0.25">
      <c r="A81" s="14" t="s">
        <v>92</v>
      </c>
      <c r="B81" s="15">
        <f t="shared" ref="B81:N81" si="7">B10+B16+B26+B35+B43+B51+B60+B65+B68+B79</f>
        <v>2720569008.9957132</v>
      </c>
      <c r="C81" s="15">
        <f t="shared" si="7"/>
        <v>-450000000</v>
      </c>
      <c r="D81" s="15">
        <f t="shared" si="7"/>
        <v>2270569009</v>
      </c>
      <c r="E81" s="15">
        <f t="shared" si="7"/>
        <v>45443239.61999999</v>
      </c>
      <c r="F81" s="15">
        <f t="shared" si="7"/>
        <v>115025710.16</v>
      </c>
      <c r="G81" s="15">
        <f t="shared" si="7"/>
        <v>149076333.98000005</v>
      </c>
      <c r="H81" s="15">
        <f t="shared" si="7"/>
        <v>115700990.12000002</v>
      </c>
      <c r="I81" s="15">
        <f t="shared" si="7"/>
        <v>92702145.389999986</v>
      </c>
      <c r="J81" s="15">
        <f t="shared" si="7"/>
        <v>302673089.73000002</v>
      </c>
      <c r="K81" s="15">
        <f t="shared" si="7"/>
        <v>124155662.01000001</v>
      </c>
      <c r="L81" s="15">
        <f t="shared" si="7"/>
        <v>113817898.61999999</v>
      </c>
      <c r="M81" s="15">
        <f t="shared" si="7"/>
        <v>110969116.42999998</v>
      </c>
      <c r="N81" s="15">
        <f t="shared" si="7"/>
        <v>110586010.59999998</v>
      </c>
    </row>
    <row r="82" spans="1:14" x14ac:dyDescent="0.25">
      <c r="A82" t="s">
        <v>93</v>
      </c>
    </row>
    <row r="84" spans="1:14" ht="6" customHeight="1" x14ac:dyDescent="0.25">
      <c r="A84" s="16" t="s">
        <v>94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7" t="s">
        <v>95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25">
      <c r="A87" s="17" t="s">
        <v>96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</sheetData>
  <mergeCells count="13">
    <mergeCell ref="A84:N85"/>
    <mergeCell ref="A86:N86"/>
    <mergeCell ref="A87:N87"/>
    <mergeCell ref="A1:N1"/>
    <mergeCell ref="A2:N2"/>
    <mergeCell ref="A3:N3"/>
    <mergeCell ref="A4:N4"/>
    <mergeCell ref="A5:N5"/>
    <mergeCell ref="A7:A8"/>
    <mergeCell ref="B7:B8"/>
    <mergeCell ref="C7:C8"/>
    <mergeCell ref="D7:D8"/>
    <mergeCell ref="E7:N7"/>
  </mergeCells>
  <pageMargins left="0.11811023622047245" right="0.11811023622047245" top="0.27559055118110237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dcterms:created xsi:type="dcterms:W3CDTF">2021-11-04T15:19:07Z</dcterms:created>
  <dcterms:modified xsi:type="dcterms:W3CDTF">2024-12-02T14:50:46Z</dcterms:modified>
</cp:coreProperties>
</file>